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slicers/slicer1.xml" ContentType="application/vnd.ms-excel.slicer+xml"/>
  <Override PartName="/xl/timelines/timeline1.xml" ContentType="application/vnd.ms-excel.timelin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cil\Desktop\Planilhas do site gratis\"/>
    </mc:Choice>
  </mc:AlternateContent>
  <xr:revisionPtr revIDLastSave="0" documentId="13_ncr:1_{844EF915-DF04-473B-875C-675B54E01F42}" xr6:coauthVersionLast="47" xr6:coauthVersionMax="47" xr10:uidLastSave="{00000000-0000-0000-0000-000000000000}"/>
  <bookViews>
    <workbookView xWindow="-108" yWindow="-108" windowWidth="23256" windowHeight="12456" firstSheet="3" activeTab="6" xr2:uid="{09A75D6C-ECFD-404B-80D8-1DECB0EF79E6}"/>
  </bookViews>
  <sheets>
    <sheet name="Aprenda Excel Agora!" sheetId="9" r:id="rId1"/>
    <sheet name="B.de dados" sheetId="1" r:id="rId2"/>
    <sheet name="Qtd.p região" sheetId="4" r:id="rId3"/>
    <sheet name="Preço unitario p produto" sheetId="5" r:id="rId4"/>
    <sheet name="Margem de lucro por vendedor" sheetId="6" r:id="rId5"/>
    <sheet name="DASHBOARD" sheetId="7" r:id="rId6"/>
    <sheet name="Curso Completo Excel" sheetId="11" r:id="rId7"/>
    <sheet name="Planilha1" sheetId="8" state="hidden" r:id="rId8"/>
  </sheets>
  <externalReferences>
    <externalReference r:id="rId9"/>
  </externalReferences>
  <definedNames>
    <definedName name="NativeTimeline_Data">#N/A</definedName>
    <definedName name="produtos">[1]produtos!$B$4:$F$1137</definedName>
    <definedName name="SegmentaçãodeDados_Região">#N/A</definedName>
    <definedName name="SegmentaçãodeDados_Vendedor">#N/A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3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1" l="1"/>
  <c r="H13" i="1" s="1"/>
  <c r="H12" i="1" l="1"/>
  <c r="H11" i="1"/>
  <c r="A6" i="1"/>
  <c r="A5" i="1"/>
  <c r="A4" i="1"/>
  <c r="A3" i="1"/>
  <c r="A7" i="1"/>
  <c r="A2" i="1"/>
</calcChain>
</file>

<file path=xl/sharedStrings.xml><?xml version="1.0" encoding="utf-8"?>
<sst xmlns="http://schemas.openxmlformats.org/spreadsheetml/2006/main" count="71" uniqueCount="40">
  <si>
    <t>Produto</t>
  </si>
  <si>
    <t>preço unitário</t>
  </si>
  <si>
    <t>Total</t>
  </si>
  <si>
    <t>ANEL</t>
  </si>
  <si>
    <t>BOLSAS</t>
  </si>
  <si>
    <t>BRINCO</t>
  </si>
  <si>
    <t>CARTEIRA</t>
  </si>
  <si>
    <t>CHAPEU DE PRAIA</t>
  </si>
  <si>
    <t>Quantidade</t>
  </si>
  <si>
    <t xml:space="preserve">CHAPEU BROTHER </t>
  </si>
  <si>
    <t>margem lucro</t>
  </si>
  <si>
    <t>Francisco</t>
  </si>
  <si>
    <t>marcos</t>
  </si>
  <si>
    <t>rodrigo</t>
  </si>
  <si>
    <t>aurelio</t>
  </si>
  <si>
    <t>nonato</t>
  </si>
  <si>
    <t>maria</t>
  </si>
  <si>
    <t>Região</t>
  </si>
  <si>
    <t>Sul</t>
  </si>
  <si>
    <t>Norte</t>
  </si>
  <si>
    <t>Nordeste</t>
  </si>
  <si>
    <t>Centro</t>
  </si>
  <si>
    <t>Sudeste</t>
  </si>
  <si>
    <t>Centro oeste</t>
  </si>
  <si>
    <t xml:space="preserve">Data </t>
  </si>
  <si>
    <t>(Tudo)</t>
  </si>
  <si>
    <t>Rótulos de Linha</t>
  </si>
  <si>
    <t>Total Geral</t>
  </si>
  <si>
    <t>Soma de Quantidade</t>
  </si>
  <si>
    <t>Soma de preço unitário</t>
  </si>
  <si>
    <t>Vendedor</t>
  </si>
  <si>
    <t>Soma de margem lucro</t>
  </si>
  <si>
    <t>Filial</t>
  </si>
  <si>
    <t>Filial 1</t>
  </si>
  <si>
    <t>Filial 2</t>
  </si>
  <si>
    <t>Filial 3</t>
  </si>
  <si>
    <t>Filial 4</t>
  </si>
  <si>
    <t>Ano</t>
  </si>
  <si>
    <t>filial 2</t>
  </si>
  <si>
    <t>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</si>
</sst>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0" borderId="0" xfId="0" applyFont="1" applyAlignment="1">
      <alignment horizontal="center"/>
    </xf>
    <xf numFmtId="0" fontId="1" fillId="0" borderId="0" xfId="0" applyFont="1"/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49" fontId="1" fillId="5" borderId="1" xfId="0" applyNumberFormat="1" applyFont="1" applyFill="1" applyBorder="1"/>
    <xf numFmtId="14" fontId="1" fillId="5" borderId="1" xfId="0" applyNumberFormat="1" applyFont="1" applyFill="1" applyBorder="1"/>
    <xf numFmtId="0" fontId="2" fillId="0" borderId="0" xfId="0" applyFont="1"/>
    <xf numFmtId="1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1/relationships/timelineCache" Target="timelineCaches/timelineCach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(1).xlsx]Qtd.p região!Tabela dinâmica7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Quantidade vendida por região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'Qtd.p região'!$B$3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'Qtd.p região'!$A$4:$A$10</c:f>
              <c:strCache>
                <c:ptCount val="6"/>
                <c:pt idx="0">
                  <c:v>Centro</c:v>
                </c:pt>
                <c:pt idx="1">
                  <c:v>Centro oeste</c:v>
                </c:pt>
                <c:pt idx="2">
                  <c:v>Nordeste</c:v>
                </c:pt>
                <c:pt idx="3">
                  <c:v>Norte</c:v>
                </c:pt>
                <c:pt idx="4">
                  <c:v>Sudeste</c:v>
                </c:pt>
                <c:pt idx="5">
                  <c:v>Sul</c:v>
                </c:pt>
              </c:strCache>
            </c:strRef>
          </c:cat>
          <c:val>
            <c:numRef>
              <c:f>'Qtd.p região'!$B$4:$B$10</c:f>
              <c:numCache>
                <c:formatCode>General</c:formatCode>
                <c:ptCount val="6"/>
                <c:pt idx="0">
                  <c:v>60</c:v>
                </c:pt>
                <c:pt idx="1">
                  <c:v>17</c:v>
                </c:pt>
                <c:pt idx="2">
                  <c:v>1433</c:v>
                </c:pt>
                <c:pt idx="3">
                  <c:v>121</c:v>
                </c:pt>
                <c:pt idx="4">
                  <c:v>24</c:v>
                </c:pt>
                <c:pt idx="5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1-46D8-9B86-8E5226F1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4164120"/>
        <c:axId val="504163792"/>
      </c:barChart>
      <c:catAx>
        <c:axId val="50416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4163792"/>
        <c:crosses val="autoZero"/>
        <c:auto val="1"/>
        <c:lblAlgn val="ctr"/>
        <c:lblOffset val="100"/>
        <c:noMultiLvlLbl val="0"/>
      </c:catAx>
      <c:valAx>
        <c:axId val="504163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416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(1).xlsx]Preço unitario p produto!Tabela dinâmica8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Preço unitario por produto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'Preço unitario p produto'!$B$3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'Preço unitario p produto'!$A$4:$A$10</c:f>
              <c:strCache>
                <c:ptCount val="6"/>
                <c:pt idx="0">
                  <c:v>ANEL</c:v>
                </c:pt>
                <c:pt idx="1">
                  <c:v>BOLSAS</c:v>
                </c:pt>
                <c:pt idx="2">
                  <c:v>BRINCO</c:v>
                </c:pt>
                <c:pt idx="3">
                  <c:v>CARTEIRA</c:v>
                </c:pt>
                <c:pt idx="4">
                  <c:v>CHAPEU BROTHER </c:v>
                </c:pt>
                <c:pt idx="5">
                  <c:v>CHAPEU DE PRAIA</c:v>
                </c:pt>
              </c:strCache>
            </c:strRef>
          </c:cat>
          <c:val>
            <c:numRef>
              <c:f>'Preço unitario p produto'!$B$4:$B$10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0-491D-988D-A8BDE429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2097424"/>
        <c:axId val="392091520"/>
      </c:barChart>
      <c:catAx>
        <c:axId val="39209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091520"/>
        <c:crosses val="autoZero"/>
        <c:auto val="1"/>
        <c:lblAlgn val="ctr"/>
        <c:lblOffset val="100"/>
        <c:noMultiLvlLbl val="0"/>
      </c:catAx>
      <c:valAx>
        <c:axId val="392091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209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(1).xlsx]Margem de lucro por vendedor!Tabela dinâmica9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Margem de lucro por vendedor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'Margem de lucro por vendedor'!$B$3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56-44A8-BCD3-437087E86E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56-44A8-BCD3-437087E86E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856-44A8-BCD3-437087E86E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56-44A8-BCD3-437087E86E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56-44A8-BCD3-437087E86E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856-44A8-BCD3-437087E86E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'Margem de lucro por vendedor'!$A$4:$A$10</c:f>
              <c:strCache>
                <c:ptCount val="6"/>
                <c:pt idx="0">
                  <c:v>aurelio</c:v>
                </c:pt>
                <c:pt idx="1">
                  <c:v>Francisco</c:v>
                </c:pt>
                <c:pt idx="2">
                  <c:v>marcos</c:v>
                </c:pt>
                <c:pt idx="3">
                  <c:v>maria</c:v>
                </c:pt>
                <c:pt idx="4">
                  <c:v>nonato</c:v>
                </c:pt>
                <c:pt idx="5">
                  <c:v>rodrigo</c:v>
                </c:pt>
              </c:strCache>
            </c:strRef>
          </c:cat>
          <c:val>
            <c:numRef>
              <c:f>'Margem de lucro por vendedor'!$B$4:$B$10</c:f>
              <c:numCache>
                <c:formatCode>General</c:formatCode>
                <c:ptCount val="6"/>
                <c:pt idx="0">
                  <c:v>0.2</c:v>
                </c:pt>
                <c:pt idx="1">
                  <c:v>0.1</c:v>
                </c:pt>
                <c:pt idx="2">
                  <c:v>0.2</c:v>
                </c:pt>
                <c:pt idx="3">
                  <c:v>0.25</c:v>
                </c:pt>
                <c:pt idx="4">
                  <c:v>0.22500000000000001</c:v>
                </c:pt>
                <c:pt idx="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3-4280-8766-C9889E8FE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(1).xlsx]Qtd.p região!Tabela dinâmica7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Quantidade vendida por região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/>
          <a:scene3d>
            <a:camera prst="orthographicFront"/>
            <a:lightRig rig="threePt" dir="t"/>
          </a:scene3d>
          <a:sp3d prstMaterial="metal">
            <a:bevelT w="88900" h="889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'Qtd.p região'!$B$3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889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'Qtd.p região'!$A$4:$A$10</c:f>
              <c:strCache>
                <c:ptCount val="6"/>
                <c:pt idx="0">
                  <c:v>Centro</c:v>
                </c:pt>
                <c:pt idx="1">
                  <c:v>Centro oeste</c:v>
                </c:pt>
                <c:pt idx="2">
                  <c:v>Nordeste</c:v>
                </c:pt>
                <c:pt idx="3">
                  <c:v>Norte</c:v>
                </c:pt>
                <c:pt idx="4">
                  <c:v>Sudeste</c:v>
                </c:pt>
                <c:pt idx="5">
                  <c:v>Sul</c:v>
                </c:pt>
              </c:strCache>
            </c:strRef>
          </c:cat>
          <c:val>
            <c:numRef>
              <c:f>'Qtd.p região'!$B$4:$B$10</c:f>
              <c:numCache>
                <c:formatCode>General</c:formatCode>
                <c:ptCount val="6"/>
                <c:pt idx="0">
                  <c:v>60</c:v>
                </c:pt>
                <c:pt idx="1">
                  <c:v>17</c:v>
                </c:pt>
                <c:pt idx="2">
                  <c:v>1433</c:v>
                </c:pt>
                <c:pt idx="3">
                  <c:v>121</c:v>
                </c:pt>
                <c:pt idx="4">
                  <c:v>24</c:v>
                </c:pt>
                <c:pt idx="5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4-4003-B75B-971968A7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4164120"/>
        <c:axId val="504163792"/>
      </c:barChart>
      <c:catAx>
        <c:axId val="50416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4163792"/>
        <c:crosses val="autoZero"/>
        <c:auto val="1"/>
        <c:lblAlgn val="ctr"/>
        <c:lblOffset val="100"/>
        <c:noMultiLvlLbl val="0"/>
      </c:catAx>
      <c:valAx>
        <c:axId val="504163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416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(1).xlsx]Preço unitario p produto!Tabela dinâmica8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Preço unitario por produto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'Preço unitario p produto'!$B$3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'Preço unitario p produto'!$A$4:$A$10</c:f>
              <c:strCache>
                <c:ptCount val="6"/>
                <c:pt idx="0">
                  <c:v>ANEL</c:v>
                </c:pt>
                <c:pt idx="1">
                  <c:v>BOLSAS</c:v>
                </c:pt>
                <c:pt idx="2">
                  <c:v>BRINCO</c:v>
                </c:pt>
                <c:pt idx="3">
                  <c:v>CARTEIRA</c:v>
                </c:pt>
                <c:pt idx="4">
                  <c:v>CHAPEU BROTHER </c:v>
                </c:pt>
                <c:pt idx="5">
                  <c:v>CHAPEU DE PRAIA</c:v>
                </c:pt>
              </c:strCache>
            </c:strRef>
          </c:cat>
          <c:val>
            <c:numRef>
              <c:f>'Preço unitario p produto'!$B$4:$B$10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0-46D2-95F5-9648A3715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92097424"/>
        <c:axId val="392091520"/>
      </c:barChart>
      <c:catAx>
        <c:axId val="39209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091520"/>
        <c:crosses val="autoZero"/>
        <c:auto val="1"/>
        <c:lblAlgn val="ctr"/>
        <c:lblOffset val="100"/>
        <c:noMultiLvlLbl val="0"/>
      </c:catAx>
      <c:valAx>
        <c:axId val="392091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209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(1).xlsx]Margem de lucro por vendedor!Tabela dinâmica9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Margem de lucro por vendedor</a:t>
            </a:r>
          </a:p>
        </c:rich>
      </c:tx>
      <c:layout>
        <c:manualLayout>
          <c:xMode val="edge"/>
          <c:yMode val="edge"/>
          <c:x val="0.20336391437308868"/>
          <c:y val="3.8727524204702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32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'Margem de lucro por vendedor'!$B$3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1B4F-4368-A8FD-0003E26BA5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1B4F-4368-A8FD-0003E26BA5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1B4F-4368-A8FD-0003E26BA5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1B4F-4368-A8FD-0003E26BA5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1B4F-4368-A8FD-0003E26BA5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1B4F-4368-A8FD-0003E26BA54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4F-4368-A8FD-0003E26BA5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4F-4368-A8FD-0003E26BA5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B4F-4368-A8FD-0003E26BA5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B4F-4368-A8FD-0003E26BA5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B4F-4368-A8FD-0003E26BA5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B4F-4368-A8FD-0003E26BA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'Margem de lucro por vendedor'!$A$4:$A$10</c:f>
              <c:strCache>
                <c:ptCount val="6"/>
                <c:pt idx="0">
                  <c:v>aurelio</c:v>
                </c:pt>
                <c:pt idx="1">
                  <c:v>Francisco</c:v>
                </c:pt>
                <c:pt idx="2">
                  <c:v>marcos</c:v>
                </c:pt>
                <c:pt idx="3">
                  <c:v>maria</c:v>
                </c:pt>
                <c:pt idx="4">
                  <c:v>nonato</c:v>
                </c:pt>
                <c:pt idx="5">
                  <c:v>rodrigo</c:v>
                </c:pt>
              </c:strCache>
            </c:strRef>
          </c:cat>
          <c:val>
            <c:numRef>
              <c:f>'Margem de lucro por vendedor'!$B$4:$B$10</c:f>
              <c:numCache>
                <c:formatCode>General</c:formatCode>
                <c:ptCount val="6"/>
                <c:pt idx="0">
                  <c:v>0.2</c:v>
                </c:pt>
                <c:pt idx="1">
                  <c:v>0.1</c:v>
                </c:pt>
                <c:pt idx="2">
                  <c:v>0.2</c:v>
                </c:pt>
                <c:pt idx="3">
                  <c:v>0.25</c:v>
                </c:pt>
                <c:pt idx="4">
                  <c:v>0.22500000000000001</c:v>
                </c:pt>
                <c:pt idx="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4F-4368-A8FD-0003E26BA54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Valores</a:t>
            </a:r>
            <a:r>
              <a:rPr lang="en-US" baseline="0"/>
              <a:t> anuais por filial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'B.de dados'!$H$10</c:f>
              <c:strCache>
                <c:ptCount val="1"/>
                <c:pt idx="0">
                  <c:v>Filial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'B.de dados'!$G$11:$G$13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'B.de dados'!$H$11:$H$13</c:f>
              <c:numCache>
                <c:formatCode>"R$"\ #,##0.00</c:formatCode>
                <c:ptCount val="3"/>
                <c:pt idx="0">
                  <c:v>3000</c:v>
                </c:pt>
                <c:pt idx="1">
                  <c:v>4300</c:v>
                </c:pt>
                <c:pt idx="2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1-47D9-99FF-B4C94F334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406600"/>
        <c:axId val="564411848"/>
      </c:barChart>
      <c:catAx>
        <c:axId val="56440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564411848"/>
        <c:crosses val="autoZero"/>
        <c:auto val="1"/>
        <c:lblAlgn val="ctr"/>
        <c:lblOffset val="100"/>
        <c:noMultiLvlLbl val="0"/>
      </c:catAx>
      <c:valAx>
        <c:axId val="564411848"/>
        <c:scaling>
          <c:orientation val="minMax"/>
        </c:scaling>
        <c:delete val="1"/>
        <c:axPos val="l"/>
        <c:numFmt formatCode="&quot;R$&quot;\ #,##0.00" sourceLinked="1"/>
        <c:majorTickMark val="none"/>
        <c:minorTickMark val="none"/>
        <c:tickLblPos val="nextTo"/>
        <c:crossAx val="56440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go.hotmart.com/I6906337F" TargetMode="External"/><Relationship Id="rId7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bit.ly/2AOsNj5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jpg"/><Relationship Id="rId10" Type="http://schemas.microsoft.com/office/2007/relationships/hdphoto" Target="../media/hdphoto2.wdp"/><Relationship Id="rId4" Type="http://schemas.openxmlformats.org/officeDocument/2006/relationships/image" Target="../media/image2.jp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a.me/message/QPD4JB3GWVYDA1" TargetMode="External"/><Relationship Id="rId2" Type="http://schemas.openxmlformats.org/officeDocument/2006/relationships/image" Target="../media/image8.png"/><Relationship Id="rId1" Type="http://schemas.openxmlformats.org/officeDocument/2006/relationships/hyperlink" Target="https://francyscoalcylandyo.com/supremo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17</xdr:row>
      <xdr:rowOff>168958</xdr:rowOff>
    </xdr:from>
    <xdr:to>
      <xdr:col>6</xdr:col>
      <xdr:colOff>340277</xdr:colOff>
      <xdr:row>19</xdr:row>
      <xdr:rowOff>152401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47725" y="3277918"/>
          <a:ext cx="3150152" cy="349203"/>
          <a:chOff x="9915827" y="428624"/>
          <a:chExt cx="1672337" cy="523877"/>
        </a:xfrm>
        <a:effectLst>
          <a:glow rad="228600">
            <a:schemeClr val="accent4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20426" y="428626"/>
            <a:ext cx="567738" cy="523875"/>
          </a:xfrm>
          <a:prstGeom prst="rect">
            <a:avLst/>
          </a:prstGeom>
          <a:ln>
            <a:noFill/>
          </a:ln>
          <a:effectLst>
            <a:outerShdw blurRad="190500" dist="228600" dir="2700000" algn="ctr">
              <a:srgbClr val="000000">
                <a:alpha val="30000"/>
              </a:srgbClr>
            </a:outerShdw>
            <a:softEdge rad="112500"/>
          </a:effectLst>
          <a:sp3d prstMaterial="matte">
            <a:bevelT w="127000" h="63500"/>
          </a:sp3d>
        </xdr:spPr>
      </xdr:pic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9915827" y="428624"/>
            <a:ext cx="1146507" cy="515939"/>
          </a:xfrm>
          <a:prstGeom prst="roundRect">
            <a:avLst/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190500" dist="228600" dir="2700000" algn="ctr">
              <a:srgbClr val="000000">
                <a:alpha val="30000"/>
              </a:srgbClr>
            </a:outerShdw>
          </a:effectLst>
          <a:sp3d prstMaterial="matte">
            <a:bevelT w="127000" h="635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100" b="1"/>
              <a:t>Curso excel oline clic aqui:</a:t>
            </a:r>
          </a:p>
        </xdr:txBody>
      </xdr:sp>
    </xdr:grpSp>
    <xdr:clientData/>
  </xdr:twoCellAnchor>
  <xdr:twoCellAnchor>
    <xdr:from>
      <xdr:col>9</xdr:col>
      <xdr:colOff>106364</xdr:colOff>
      <xdr:row>1</xdr:row>
      <xdr:rowOff>119836</xdr:rowOff>
    </xdr:from>
    <xdr:to>
      <xdr:col>18</xdr:col>
      <xdr:colOff>71988</xdr:colOff>
      <xdr:row>18</xdr:row>
      <xdr:rowOff>57149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592764" y="302716"/>
          <a:ext cx="5452024" cy="3046273"/>
          <a:chOff x="7580337" y="638175"/>
          <a:chExt cx="4614062" cy="3399144"/>
        </a:xfrm>
      </xdr:grpSpPr>
      <xdr:grpSp>
        <xdr:nvGrpSpPr>
          <xdr:cNvPr id="7" name="Agrupar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8289149" y="638175"/>
            <a:ext cx="3905250" cy="3399144"/>
            <a:chOff x="7181850" y="3771900"/>
            <a:chExt cx="4029074" cy="3399144"/>
          </a:xfrm>
          <a:scene3d>
            <a:camera prst="orthographicFront">
              <a:rot lat="0" lon="0" rev="0"/>
            </a:camera>
            <a:lightRig rig="glow" dir="t">
              <a:rot lat="0" lon="0" rev="4800000"/>
            </a:lightRig>
          </a:scene3d>
        </xdr:grpSpPr>
        <xdr:pic>
          <xdr:nvPicPr>
            <xdr:cNvPr id="8" name="Imagem 7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200899" y="4952999"/>
              <a:ext cx="4010025" cy="2218045"/>
            </a:xfrm>
            <a:prstGeom prst="rect">
              <a:avLst/>
            </a:prstGeom>
            <a:ln>
              <a:noFill/>
            </a:ln>
            <a:effectLst>
              <a:outerShdw blurRad="190500" dist="228600" dir="2700000" algn="ctr">
                <a:srgbClr val="000000">
                  <a:alpha val="30000"/>
                </a:srgbClr>
              </a:outerShdw>
            </a:effectLst>
            <a:sp3d prstMaterial="matte">
              <a:bevelT w="127000" h="63500"/>
            </a:sp3d>
          </xdr:spPr>
        </xdr:pic>
        <xdr:pic>
          <xdr:nvPicPr>
            <xdr:cNvPr id="9" name="Imagem 8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181850" y="3771900"/>
              <a:ext cx="4019549" cy="1143000"/>
            </a:xfrm>
            <a:prstGeom prst="rect">
              <a:avLst/>
            </a:prstGeom>
            <a:ln>
              <a:noFill/>
            </a:ln>
            <a:effectLst>
              <a:outerShdw blurRad="190500" dist="228600" dir="2700000" algn="ctr">
                <a:srgbClr val="000000">
                  <a:alpha val="30000"/>
                </a:srgbClr>
              </a:outerShdw>
            </a:effectLst>
            <a:sp3d prstMaterial="matte">
              <a:bevelT w="127000" h="63500"/>
            </a:sp3d>
          </xdr:spPr>
        </xdr:pic>
      </xdr:grpSp>
      <xdr:pic>
        <xdr:nvPicPr>
          <xdr:cNvPr id="10" name="Gráfico 9" descr="Seta: Curva no sentido horário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990568">
            <a:off x="7416461" y="950068"/>
            <a:ext cx="1156446" cy="82869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333374</xdr:colOff>
      <xdr:row>0</xdr:row>
      <xdr:rowOff>120575</xdr:rowOff>
    </xdr:from>
    <xdr:to>
      <xdr:col>8</xdr:col>
      <xdr:colOff>57149</xdr:colOff>
      <xdr:row>17</xdr:row>
      <xdr:rowOff>128836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333374" y="120575"/>
          <a:ext cx="4600575" cy="3117221"/>
          <a:chOff x="333374" y="120575"/>
          <a:chExt cx="4600575" cy="3246761"/>
        </a:xfrm>
      </xdr:grpSpPr>
      <xdr:pic>
        <xdr:nvPicPr>
          <xdr:cNvPr id="2" name="Imagem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4" y="120575"/>
            <a:ext cx="4600575" cy="3246761"/>
          </a:xfrm>
          <a:prstGeom prst="rect">
            <a:avLst/>
          </a:prstGeom>
        </xdr:spPr>
      </xdr:pic>
      <xdr:sp macro="" textlink="">
        <xdr:nvSpPr>
          <xdr:cNvPr id="12" name="Retângulo: Cantos Arredondados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19410871">
            <a:off x="425375" y="353163"/>
            <a:ext cx="975453" cy="439335"/>
          </a:xfrm>
          <a:prstGeom prst="round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 editAs="oneCell">
    <xdr:from>
      <xdr:col>6</xdr:col>
      <xdr:colOff>407059</xdr:colOff>
      <xdr:row>15</xdr:row>
      <xdr:rowOff>85620</xdr:rowOff>
    </xdr:from>
    <xdr:to>
      <xdr:col>8</xdr:col>
      <xdr:colOff>275680</xdr:colOff>
      <xdr:row>21</xdr:row>
      <xdr:rowOff>30441</xdr:rowOff>
    </xdr:to>
    <xdr:pic>
      <xdr:nvPicPr>
        <xdr:cNvPr id="6" name="Gráfico 5" descr="Seta: Curva no sentido horári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425313">
          <a:off x="4064659" y="2943120"/>
          <a:ext cx="1087821" cy="1087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0</xdr:row>
      <xdr:rowOff>42862</xdr:rowOff>
    </xdr:from>
    <xdr:to>
      <xdr:col>9</xdr:col>
      <xdr:colOff>457200</xdr:colOff>
      <xdr:row>14</xdr:row>
      <xdr:rowOff>119062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0</xdr:row>
      <xdr:rowOff>33337</xdr:rowOff>
    </xdr:from>
    <xdr:to>
      <xdr:col>9</xdr:col>
      <xdr:colOff>600075</xdr:colOff>
      <xdr:row>14</xdr:row>
      <xdr:rowOff>109537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0</xdr:row>
      <xdr:rowOff>0</xdr:rowOff>
    </xdr:from>
    <xdr:to>
      <xdr:col>9</xdr:col>
      <xdr:colOff>485775</xdr:colOff>
      <xdr:row>14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19050</xdr:rowOff>
    </xdr:from>
    <xdr:ext cx="12289326" cy="7411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76225" y="19050"/>
          <a:ext cx="12289326" cy="741165"/>
        </a:xfrm>
        <a:prstGeom prst="rect">
          <a:avLst/>
        </a:prstGeom>
        <a:noFill/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4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DASHBOARD</a:t>
          </a:r>
          <a:r>
            <a:rPr lang="pt-BR" sz="4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ANÁLISE DE VENDAS |Part 02|</a:t>
          </a:r>
          <a:endParaRPr lang="pt-BR" sz="4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5</xdr:col>
      <xdr:colOff>76200</xdr:colOff>
      <xdr:row>5</xdr:row>
      <xdr:rowOff>0</xdr:rowOff>
    </xdr:from>
    <xdr:to>
      <xdr:col>11</xdr:col>
      <xdr:colOff>581025</xdr:colOff>
      <xdr:row>17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</xdr:colOff>
      <xdr:row>4</xdr:row>
      <xdr:rowOff>95250</xdr:rowOff>
    </xdr:from>
    <xdr:to>
      <xdr:col>18</xdr:col>
      <xdr:colOff>600075</xdr:colOff>
      <xdr:row>17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66676</xdr:colOff>
      <xdr:row>17</xdr:row>
      <xdr:rowOff>161925</xdr:rowOff>
    </xdr:from>
    <xdr:to>
      <xdr:col>11</xdr:col>
      <xdr:colOff>561976</xdr:colOff>
      <xdr:row>29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76199</xdr:colOff>
      <xdr:row>5</xdr:row>
      <xdr:rowOff>133350</xdr:rowOff>
    </xdr:from>
    <xdr:to>
      <xdr:col>4</xdr:col>
      <xdr:colOff>466724</xdr:colOff>
      <xdr:row>12</xdr:row>
      <xdr:rowOff>171450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Data 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a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99" y="1104900"/>
              <a:ext cx="28289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Linha do Tempo: funciona no Excel ou versões superiores. Não mova ou redimensione.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85724</xdr:colOff>
      <xdr:row>19</xdr:row>
      <xdr:rowOff>85725</xdr:rowOff>
    </xdr:from>
    <xdr:to>
      <xdr:col>4</xdr:col>
      <xdr:colOff>419099</xdr:colOff>
      <xdr:row>26</xdr:row>
      <xdr:rowOff>28574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Região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24" y="3724275"/>
              <a:ext cx="2771775" cy="1276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95250</xdr:colOff>
      <xdr:row>13</xdr:row>
      <xdr:rowOff>28576</xdr:rowOff>
    </xdr:from>
    <xdr:to>
      <xdr:col>4</xdr:col>
      <xdr:colOff>438150</xdr:colOff>
      <xdr:row>19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Vendedor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ende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2524126"/>
              <a:ext cx="2781300" cy="1162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12</xdr:col>
      <xdr:colOff>123824</xdr:colOff>
      <xdr:row>17</xdr:row>
      <xdr:rowOff>104774</xdr:rowOff>
    </xdr:from>
    <xdr:to>
      <xdr:col>18</xdr:col>
      <xdr:colOff>28574</xdr:colOff>
      <xdr:row>28</xdr:row>
      <xdr:rowOff>76199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7439024" y="3244214"/>
          <a:ext cx="3684270" cy="1983105"/>
          <a:chOff x="7343774" y="3343274"/>
          <a:chExt cx="3667125" cy="2066925"/>
        </a:xfrm>
      </xdr:grpSpPr>
      <xdr:graphicFrame macro="">
        <xdr:nvGraphicFramePr>
          <xdr:cNvPr id="11" name="Gráfico 1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GraphicFramePr/>
        </xdr:nvGraphicFramePr>
        <xdr:xfrm>
          <a:off x="7343774" y="3343274"/>
          <a:ext cx="3667125" cy="2066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3" name="ComboBox1" hidden="1">
                <a:extLst>
                  <a:ext uri="{63B3BB69-23CF-44E3-9099-C40C66FF867C}">
                    <a14:compatExt spid="_x0000_s5123"/>
                  </a:ext>
                  <a:ext uri="{FF2B5EF4-FFF2-40B4-BE49-F238E27FC236}">
                    <a16:creationId xmlns:a16="http://schemas.microsoft.com/office/drawing/2014/main" id="{00000000-0008-0000-0500-000003140000}"/>
                  </a:ext>
                </a:extLst>
              </xdr:cNvPr>
              <xdr:cNvSpPr/>
            </xdr:nvSpPr>
            <xdr:spPr bwMode="auto">
              <a:xfrm>
                <a:off x="10267950" y="3419475"/>
                <a:ext cx="71437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7620</xdr:rowOff>
    </xdr:from>
    <xdr:to>
      <xdr:col>12</xdr:col>
      <xdr:colOff>461336</xdr:colOff>
      <xdr:row>18</xdr:row>
      <xdr:rowOff>99060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6EC302-7A7F-4C9E-A428-A727A0F1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556260"/>
          <a:ext cx="2899736" cy="2834640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3</xdr:row>
      <xdr:rowOff>0</xdr:rowOff>
    </xdr:from>
    <xdr:to>
      <xdr:col>7</xdr:col>
      <xdr:colOff>594360</xdr:colOff>
      <xdr:row>18</xdr:row>
      <xdr:rowOff>91440</xdr:rowOff>
    </xdr:to>
    <xdr:sp macro="" textlink="">
      <xdr:nvSpPr>
        <xdr:cNvPr id="3" name="CaixaDeText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BA7DD6-4710-F1DB-E047-2B4B7FDBBA74}"/>
            </a:ext>
          </a:extLst>
        </xdr:cNvPr>
        <xdr:cNvSpPr txBox="1"/>
      </xdr:nvSpPr>
      <xdr:spPr>
        <a:xfrm>
          <a:off x="1143000" y="548640"/>
          <a:ext cx="3718560" cy="28346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Cineheça</a:t>
          </a:r>
          <a:r>
            <a:rPr lang="pt-BR" sz="1100" baseline="0"/>
            <a:t> meu treianemnto completo em Excel</a:t>
          </a:r>
          <a:br>
            <a:rPr lang="pt-BR" sz="1100" baseline="0"/>
          </a:br>
          <a:br>
            <a:rPr lang="pt-BR" sz="1100" baseline="0"/>
          </a:br>
          <a:r>
            <a:rPr lang="pt-BR" sz="1100" baseline="0"/>
            <a:t>Do nível básico até o nível mais avançado em Excel</a:t>
          </a:r>
        </a:p>
        <a:p>
          <a:r>
            <a:rPr lang="pt-BR" sz="1100" baseline="0"/>
            <a:t>aprenda estudando 30 minutos por dia </a:t>
          </a:r>
          <a:br>
            <a:rPr lang="pt-BR" sz="1100" baseline="0"/>
          </a:br>
          <a:br>
            <a:rPr lang="pt-BR" sz="1100" baseline="0"/>
          </a:br>
          <a:r>
            <a:rPr lang="pt-BR" sz="1100" baseline="0"/>
            <a:t>Quer tirar dúvidas fale comigo no WhatsApp:</a:t>
          </a:r>
        </a:p>
        <a:p>
          <a:r>
            <a:rPr lang="pt-BR" sz="1100">
              <a:solidFill>
                <a:srgbClr val="0070C0"/>
              </a:solidFill>
            </a:rPr>
            <a:t>https://wa.me/message/QPD4JB3GWVYDA1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25</xdr:col>
      <xdr:colOff>171449</xdr:colOff>
      <xdr:row>37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0"/>
          <a:ext cx="13249274" cy="6943725"/>
        </a:xfrm>
        <a:prstGeom prst="rect">
          <a:avLst/>
        </a:prstGeom>
        <a:ln w="190500" cap="sq">
          <a:noFill/>
          <a:prstDash val="solid"/>
          <a:miter lim="800000"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</xdr:pic>
    <xdr:clientData/>
  </xdr:twoCellAnchor>
  <xdr:twoCellAnchor>
    <xdr:from>
      <xdr:col>0</xdr:col>
      <xdr:colOff>0</xdr:colOff>
      <xdr:row>4</xdr:row>
      <xdr:rowOff>133350</xdr:rowOff>
    </xdr:from>
    <xdr:to>
      <xdr:col>8</xdr:col>
      <xdr:colOff>590550</xdr:colOff>
      <xdr:row>25</xdr:row>
      <xdr:rowOff>114300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0" y="689610"/>
          <a:ext cx="4644390" cy="3821430"/>
          <a:chOff x="0" y="224648"/>
          <a:chExt cx="5213512" cy="4071596"/>
        </a:xfrm>
        <a:scene3d>
          <a:camera prst="perspectiveFront" fov="5100000">
            <a:rot lat="0" lon="2100000" rev="0"/>
          </a:camera>
          <a:lightRig rig="flood" dir="t">
            <a:rot lat="0" lon="0" rev="13800000"/>
          </a:lightRig>
        </a:scene3d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33450"/>
            <a:ext cx="4734586" cy="3362794"/>
          </a:xfrm>
          <a:prstGeom prst="rect">
            <a:avLst/>
          </a:prstGeom>
          <a:ln>
            <a:noFill/>
          </a:ln>
          <a:effectLst>
            <a:outerShdw blurRad="184150" dist="241300" dir="11520000" sx="110000" sy="110000" algn="ctr">
              <a:srgbClr val="000000">
                <a:alpha val="18000"/>
              </a:srgbClr>
            </a:outerShdw>
          </a:effectLst>
          <a:sp3d extrusionH="107950" prstMaterial="plastic">
            <a:bevelT w="82550" h="63500" prst="divot"/>
            <a:bevelB/>
          </a:sp3d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689152">
            <a:off x="3265266" y="224648"/>
            <a:ext cx="1948246" cy="1948246"/>
          </a:xfrm>
          <a:prstGeom prst="rect">
            <a:avLst/>
          </a:prstGeom>
          <a:ln>
            <a:noFill/>
          </a:ln>
          <a:effectLst>
            <a:outerShdw blurRad="184150" dist="241300" dir="11520000" sx="110000" sy="110000" algn="ctr">
              <a:srgbClr val="000000">
                <a:alpha val="18000"/>
              </a:srgbClr>
            </a:outerShdw>
          </a:effectLst>
          <a:sp3d extrusionH="107950" prstMaterial="plastic">
            <a:bevelT w="82550" h="63500" prst="divot"/>
            <a:bevelB/>
          </a:sp3d>
        </xdr:spPr>
      </xdr:pic>
    </xdr:grpSp>
    <xdr:clientData/>
  </xdr:twoCellAnchor>
  <xdr:oneCellAnchor>
    <xdr:from>
      <xdr:col>7</xdr:col>
      <xdr:colOff>556776</xdr:colOff>
      <xdr:row>5</xdr:row>
      <xdr:rowOff>67606</xdr:rowOff>
    </xdr:from>
    <xdr:ext cx="7926956" cy="1908215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 rot="20739347">
          <a:off x="3900051" y="839131"/>
          <a:ext cx="7926956" cy="1908215"/>
        </a:xfrm>
        <a:prstGeom prst="rect">
          <a:avLst/>
        </a:prstGeom>
        <a:noFill/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5800" b="1" cap="none" spc="0">
              <a:ln w="28575">
                <a:solidFill>
                  <a:sysClr val="windowText" lastClr="000000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Como</a:t>
          </a:r>
          <a:r>
            <a:rPr lang="pt-BR" sz="5800" b="1" cap="none" spc="0" baseline="0">
              <a:ln w="28575">
                <a:solidFill>
                  <a:sysClr val="windowText" lastClr="000000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salvar planilhas </a:t>
          </a:r>
        </a:p>
        <a:p>
          <a:pPr algn="ctr"/>
          <a:r>
            <a:rPr lang="pt-BR" sz="5800" b="1" cap="none" spc="0" baseline="0">
              <a:ln w="28575">
                <a:solidFill>
                  <a:sysClr val="windowText" lastClr="000000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de Excel como imagens</a:t>
          </a:r>
          <a:endParaRPr lang="pt-BR" sz="5800" b="1" cap="none" spc="0">
            <a:ln w="28575">
              <a:solidFill>
                <a:sysClr val="windowText" lastClr="000000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442213</xdr:colOff>
      <xdr:row>16</xdr:row>
      <xdr:rowOff>19315</xdr:rowOff>
    </xdr:from>
    <xdr:to>
      <xdr:col>20</xdr:col>
      <xdr:colOff>224707</xdr:colOff>
      <xdr:row>34</xdr:row>
      <xdr:rowOff>19609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98514">
          <a:off x="3175888" y="2886340"/>
          <a:ext cx="7145319" cy="3429294"/>
        </a:xfrm>
        <a:prstGeom prst="rect">
          <a:avLst/>
        </a:prstGeom>
        <a:ln>
          <a:noFill/>
        </a:ln>
        <a:effectLst>
          <a:outerShdw blurRad="184150" dist="241300" dir="11520000" sx="110000" sy="110000" algn="ctr">
            <a:srgbClr val="000000">
              <a:alpha val="18000"/>
            </a:srgbClr>
          </a:outerShdw>
          <a:softEdge rad="112500"/>
        </a:effectLst>
        <a:scene3d>
          <a:camera prst="perspectiveFront" fov="5100000">
            <a:rot lat="0" lon="2100000" rev="0"/>
          </a:camera>
          <a:lightRig rig="flood" dir="t">
            <a:rot lat="0" lon="0" rev="13800000"/>
          </a:lightRig>
        </a:scene3d>
        <a:sp3d extrusionH="107950" prstMaterial="plastic">
          <a:bevelT w="82550" h="63500" prst="divot"/>
          <a:bevelB/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cilandio/Downloads/PROGRAMA%20MENINA%20BIJ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nificados &amp; C.interno"/>
      <sheetName val="Set"/>
      <sheetName val="produtos"/>
      <sheetName val="out"/>
      <sheetName val="Nov"/>
      <sheetName val="Dez"/>
      <sheetName val="Jan"/>
      <sheetName val="fev"/>
      <sheetName val="Mar"/>
      <sheetName val="Abr"/>
      <sheetName val="Maio"/>
      <sheetName val="jun"/>
      <sheetName val="Julho"/>
      <sheetName val="Agos"/>
      <sheetName val="Suporte"/>
    </sheetNames>
    <sheetDataSet>
      <sheetData sheetId="0"/>
      <sheetData sheetId="1"/>
      <sheetData sheetId="2"/>
      <sheetData sheetId="3">
        <row r="4">
          <cell r="B4" t="str">
            <v>BRINCO</v>
          </cell>
          <cell r="C4" t="str">
            <v>UNID</v>
          </cell>
          <cell r="D4">
            <v>5</v>
          </cell>
          <cell r="E4">
            <v>100</v>
          </cell>
          <cell r="F4">
            <v>10</v>
          </cell>
        </row>
        <row r="5">
          <cell r="B5" t="str">
            <v>ANEL</v>
          </cell>
          <cell r="C5" t="str">
            <v>UNID</v>
          </cell>
          <cell r="D5">
            <v>5</v>
          </cell>
          <cell r="E5">
            <v>100</v>
          </cell>
          <cell r="F5">
            <v>10</v>
          </cell>
        </row>
        <row r="6">
          <cell r="B6" t="str">
            <v>COLAR /CORRENTE</v>
          </cell>
          <cell r="C6" t="str">
            <v>UNID</v>
          </cell>
          <cell r="D6">
            <v>5</v>
          </cell>
          <cell r="E6">
            <v>100</v>
          </cell>
          <cell r="F6">
            <v>10</v>
          </cell>
        </row>
        <row r="7">
          <cell r="B7" t="str">
            <v>PULSEIRAS</v>
          </cell>
          <cell r="C7" t="str">
            <v>UNID</v>
          </cell>
          <cell r="D7">
            <v>5</v>
          </cell>
          <cell r="E7">
            <v>100</v>
          </cell>
          <cell r="F7">
            <v>10</v>
          </cell>
        </row>
        <row r="8">
          <cell r="B8" t="str">
            <v>CINTOS</v>
          </cell>
          <cell r="C8" t="str">
            <v>UNID</v>
          </cell>
          <cell r="D8">
            <v>5</v>
          </cell>
          <cell r="E8">
            <v>100</v>
          </cell>
          <cell r="F8">
            <v>10</v>
          </cell>
        </row>
        <row r="9">
          <cell r="B9" t="str">
            <v>PRISILHAS\PIRANHA</v>
          </cell>
          <cell r="C9" t="str">
            <v>UNID</v>
          </cell>
          <cell r="D9">
            <v>5</v>
          </cell>
          <cell r="E9">
            <v>100</v>
          </cell>
          <cell r="F9">
            <v>10</v>
          </cell>
        </row>
        <row r="10">
          <cell r="B10" t="str">
            <v>LENCO/LUVA E TOCA LÃ CRIANÇA</v>
          </cell>
          <cell r="C10" t="str">
            <v>UNID</v>
          </cell>
          <cell r="D10">
            <v>5</v>
          </cell>
          <cell r="E10">
            <v>100</v>
          </cell>
          <cell r="F10">
            <v>10</v>
          </cell>
        </row>
        <row r="11">
          <cell r="B11" t="str">
            <v>OCULOS</v>
          </cell>
          <cell r="C11" t="str">
            <v>UNID</v>
          </cell>
          <cell r="D11">
            <v>5</v>
          </cell>
          <cell r="E11">
            <v>100</v>
          </cell>
          <cell r="F11">
            <v>10</v>
          </cell>
        </row>
        <row r="12">
          <cell r="B12" t="str">
            <v>BOLSAS</v>
          </cell>
          <cell r="C12" t="str">
            <v>UNID</v>
          </cell>
          <cell r="D12">
            <v>5</v>
          </cell>
          <cell r="E12">
            <v>100</v>
          </cell>
          <cell r="F12">
            <v>10</v>
          </cell>
        </row>
        <row r="13">
          <cell r="B13" t="str">
            <v>CARTEIRA</v>
          </cell>
          <cell r="C13" t="str">
            <v>UNID</v>
          </cell>
          <cell r="D13">
            <v>5</v>
          </cell>
          <cell r="E13">
            <v>100</v>
          </cell>
          <cell r="F13">
            <v>10</v>
          </cell>
        </row>
        <row r="14">
          <cell r="B14" t="str">
            <v>CHAPEU BROTHER PESCADOR BOINA</v>
          </cell>
          <cell r="C14" t="str">
            <v>UNID</v>
          </cell>
          <cell r="D14">
            <v>5</v>
          </cell>
          <cell r="E14">
            <v>100</v>
          </cell>
          <cell r="F14">
            <v>10</v>
          </cell>
        </row>
        <row r="15">
          <cell r="B15" t="str">
            <v>CHAPEU DE PRAIA</v>
          </cell>
          <cell r="C15" t="str">
            <v>UNID</v>
          </cell>
          <cell r="D15">
            <v>5</v>
          </cell>
          <cell r="E15">
            <v>100</v>
          </cell>
          <cell r="F15">
            <v>10</v>
          </cell>
        </row>
        <row r="16">
          <cell r="B16" t="str">
            <v>CHAVEIRO</v>
          </cell>
          <cell r="C16" t="str">
            <v>UNID</v>
          </cell>
          <cell r="D16">
            <v>5</v>
          </cell>
          <cell r="E16">
            <v>100</v>
          </cell>
          <cell r="F16">
            <v>10</v>
          </cell>
        </row>
        <row r="17">
          <cell r="B17" t="str">
            <v>KIT INFANTIL\PULSEIRAS\MAQUIAGEM INFANTIL\COLAR BRINCO</v>
          </cell>
          <cell r="C17" t="str">
            <v>UNID</v>
          </cell>
          <cell r="D17">
            <v>5</v>
          </cell>
          <cell r="E17">
            <v>100</v>
          </cell>
          <cell r="F17">
            <v>10</v>
          </cell>
        </row>
        <row r="18">
          <cell r="B18" t="str">
            <v>PRENDEDOR\ACESSORIOS DE STRASS E ARRANJO CABELO</v>
          </cell>
          <cell r="C18" t="str">
            <v>UNID</v>
          </cell>
          <cell r="D18">
            <v>5</v>
          </cell>
          <cell r="E18">
            <v>100</v>
          </cell>
          <cell r="F18">
            <v>10</v>
          </cell>
        </row>
        <row r="19">
          <cell r="B19" t="str">
            <v>NECESSAIRE</v>
          </cell>
          <cell r="C19" t="str">
            <v>UNID</v>
          </cell>
          <cell r="D19">
            <v>5</v>
          </cell>
          <cell r="E19">
            <v>100</v>
          </cell>
          <cell r="F19">
            <v>10</v>
          </cell>
        </row>
        <row r="20">
          <cell r="B20" t="str">
            <v>RABICO\AMARRADOR ELASTICO</v>
          </cell>
          <cell r="C20" t="str">
            <v>UNID</v>
          </cell>
          <cell r="D20">
            <v>5</v>
          </cell>
          <cell r="E20">
            <v>100</v>
          </cell>
          <cell r="F20">
            <v>10</v>
          </cell>
        </row>
        <row r="21">
          <cell r="B21" t="str">
            <v>RASTEIRINHA</v>
          </cell>
          <cell r="C21" t="str">
            <v>UNID</v>
          </cell>
          <cell r="D21">
            <v>5</v>
          </cell>
          <cell r="E21">
            <v>100</v>
          </cell>
          <cell r="F21">
            <v>10</v>
          </cell>
        </row>
        <row r="22">
          <cell r="B22" t="str">
            <v>RELOGIO</v>
          </cell>
          <cell r="C22" t="str">
            <v>UNID</v>
          </cell>
          <cell r="D22">
            <v>5</v>
          </cell>
          <cell r="E22">
            <v>100</v>
          </cell>
          <cell r="F22">
            <v>10</v>
          </cell>
        </row>
        <row r="23">
          <cell r="B23" t="str">
            <v>SOMBRA/OUTRAS MAQUIAGENS</v>
          </cell>
          <cell r="C23" t="str">
            <v>UNID</v>
          </cell>
          <cell r="D23">
            <v>5</v>
          </cell>
          <cell r="E23">
            <v>100</v>
          </cell>
          <cell r="F23">
            <v>10</v>
          </cell>
        </row>
        <row r="24">
          <cell r="B24" t="str">
            <v>SPINER</v>
          </cell>
          <cell r="C24" t="str">
            <v>UNID</v>
          </cell>
          <cell r="D24">
            <v>5</v>
          </cell>
          <cell r="E24">
            <v>100</v>
          </cell>
          <cell r="F24">
            <v>10</v>
          </cell>
        </row>
        <row r="25">
          <cell r="B25" t="str">
            <v>TIARA</v>
          </cell>
          <cell r="C25" t="str">
            <v>UNID</v>
          </cell>
          <cell r="D25">
            <v>5</v>
          </cell>
          <cell r="E25">
            <v>100</v>
          </cell>
          <cell r="F25">
            <v>10</v>
          </cell>
        </row>
        <row r="26">
          <cell r="B26" t="str">
            <v>KIT PINCEL</v>
          </cell>
          <cell r="C26" t="str">
            <v>UNID</v>
          </cell>
          <cell r="D26">
            <v>5</v>
          </cell>
          <cell r="E26">
            <v>100</v>
          </cell>
          <cell r="F26">
            <v>10</v>
          </cell>
        </row>
        <row r="27">
          <cell r="B27" t="str">
            <v>VALE PRESENTE</v>
          </cell>
          <cell r="C27" t="str">
            <v>UNID</v>
          </cell>
          <cell r="D27">
            <v>5</v>
          </cell>
          <cell r="E27">
            <v>100</v>
          </cell>
          <cell r="F27">
            <v>10</v>
          </cell>
        </row>
        <row r="28">
          <cell r="B28" t="str">
            <v>FAIXA/TERÇO</v>
          </cell>
          <cell r="C28" t="str">
            <v>UNID</v>
          </cell>
          <cell r="D28">
            <v>5</v>
          </cell>
          <cell r="E28">
            <v>100</v>
          </cell>
          <cell r="F28">
            <v>10</v>
          </cell>
        </row>
        <row r="29">
          <cell r="C29" t="str">
            <v>UNID</v>
          </cell>
          <cell r="D29">
            <v>5</v>
          </cell>
          <cell r="E29">
            <v>100</v>
          </cell>
          <cell r="F29">
            <v>10</v>
          </cell>
        </row>
        <row r="30">
          <cell r="F30"/>
        </row>
        <row r="31">
          <cell r="F31"/>
        </row>
        <row r="32">
          <cell r="F32"/>
        </row>
        <row r="33">
          <cell r="F33"/>
        </row>
        <row r="34">
          <cell r="F34"/>
        </row>
        <row r="35">
          <cell r="F35"/>
        </row>
        <row r="36">
          <cell r="F36"/>
        </row>
        <row r="37">
          <cell r="F37"/>
        </row>
        <row r="38">
          <cell r="F38"/>
        </row>
        <row r="39">
          <cell r="F39"/>
        </row>
        <row r="40">
          <cell r="F40"/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  <row r="58">
          <cell r="F58"/>
        </row>
        <row r="59">
          <cell r="F59"/>
        </row>
        <row r="60">
          <cell r="F60"/>
        </row>
        <row r="61">
          <cell r="F61"/>
        </row>
        <row r="62">
          <cell r="F62"/>
        </row>
        <row r="63">
          <cell r="F63"/>
        </row>
        <row r="64">
          <cell r="F64"/>
        </row>
        <row r="65">
          <cell r="F65"/>
        </row>
        <row r="66">
          <cell r="F66"/>
        </row>
        <row r="67">
          <cell r="F67"/>
        </row>
        <row r="68">
          <cell r="F68"/>
        </row>
        <row r="69">
          <cell r="F69"/>
        </row>
        <row r="70">
          <cell r="F70"/>
        </row>
        <row r="71">
          <cell r="F71"/>
        </row>
        <row r="72">
          <cell r="F72"/>
        </row>
        <row r="73">
          <cell r="F73"/>
        </row>
        <row r="74">
          <cell r="F74"/>
        </row>
        <row r="75">
          <cell r="F75"/>
        </row>
        <row r="76">
          <cell r="F76"/>
        </row>
        <row r="77">
          <cell r="F77"/>
        </row>
        <row r="78">
          <cell r="F78"/>
        </row>
        <row r="79">
          <cell r="F79"/>
        </row>
        <row r="80">
          <cell r="F80"/>
        </row>
        <row r="81">
          <cell r="F81"/>
        </row>
        <row r="82">
          <cell r="F82"/>
        </row>
        <row r="83">
          <cell r="F83"/>
        </row>
        <row r="84">
          <cell r="F84"/>
        </row>
        <row r="85">
          <cell r="F85"/>
        </row>
        <row r="86">
          <cell r="F86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cilandio" refreshedDate="43135.07781909722" createdVersion="6" refreshedVersion="6" minRefreshableVersion="3" recordCount="6" xr:uid="{7892E4B0-D76C-4624-A116-055DED871FE8}">
  <cacheSource type="worksheet">
    <worksheetSource ref="A1:H7" sheet="B.de dados"/>
  </cacheSource>
  <cacheFields count="8">
    <cacheField name="Data " numFmtId="14">
      <sharedItems containsSemiMixedTypes="0" containsNonDate="0" containsDate="1" containsString="0" minDate="2018-02-04T00:00:00" maxDate="2018-02-08T00:00:00" count="4">
        <d v="2018-02-04T00:00:00"/>
        <d v="2018-02-05T00:00:00"/>
        <d v="2018-02-06T00:00:00"/>
        <d v="2018-02-07T00:00:00"/>
      </sharedItems>
    </cacheField>
    <cacheField name="Região" numFmtId="0">
      <sharedItems count="6">
        <s v="Sul"/>
        <s v="Norte"/>
        <s v="Nordeste"/>
        <s v="Centro"/>
        <s v="Sudeste"/>
        <s v="Centro oeste"/>
      </sharedItems>
    </cacheField>
    <cacheField name="Vendedor" numFmtId="0">
      <sharedItems count="6">
        <s v="Francisco"/>
        <s v="marcos"/>
        <s v="rodrigo"/>
        <s v="aurelio"/>
        <s v="nonato"/>
        <s v="maria"/>
      </sharedItems>
    </cacheField>
    <cacheField name="Produto" numFmtId="0">
      <sharedItems count="6">
        <s v="ANEL"/>
        <s v="BOLSAS"/>
        <s v="BRINCO"/>
        <s v="CARTEIRA"/>
        <s v="CHAPEU BROTHER "/>
        <s v="CHAPEU DE PRAIA"/>
      </sharedItems>
    </cacheField>
    <cacheField name="Quantidade" numFmtId="0">
      <sharedItems containsSemiMixedTypes="0" containsString="0" containsNumber="1" containsInteger="1" minValue="17" maxValue="1433"/>
    </cacheField>
    <cacheField name="preço unitário" numFmtId="164">
      <sharedItems containsSemiMixedTypes="0" containsString="0" containsNumber="1" containsInteger="1" minValue="5" maxValue="5"/>
    </cacheField>
    <cacheField name="Total" numFmtId="164">
      <sharedItems containsSemiMixedTypes="0" containsString="0" containsNumber="1" containsInteger="1" minValue="85" maxValue="7165"/>
    </cacheField>
    <cacheField name="margem lucro" numFmtId="9">
      <sharedItems containsSemiMixedTypes="0" containsString="0" containsNumber="1" minValue="0.1" maxValue="0.2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x v="0"/>
    <x v="0"/>
    <x v="0"/>
    <x v="0"/>
    <n v="340"/>
    <n v="5"/>
    <n v="1700"/>
    <n v="0.1"/>
  </r>
  <r>
    <x v="1"/>
    <x v="1"/>
    <x v="1"/>
    <x v="1"/>
    <n v="121"/>
    <n v="5"/>
    <n v="605"/>
    <n v="0.2"/>
  </r>
  <r>
    <x v="2"/>
    <x v="2"/>
    <x v="2"/>
    <x v="2"/>
    <n v="1433"/>
    <n v="5"/>
    <n v="7165"/>
    <n v="0.15"/>
  </r>
  <r>
    <x v="3"/>
    <x v="3"/>
    <x v="3"/>
    <x v="3"/>
    <n v="60"/>
    <n v="5"/>
    <n v="300"/>
    <n v="0.2"/>
  </r>
  <r>
    <x v="0"/>
    <x v="4"/>
    <x v="4"/>
    <x v="4"/>
    <n v="24"/>
    <n v="5"/>
    <n v="120"/>
    <n v="0.22500000000000001"/>
  </r>
  <r>
    <x v="0"/>
    <x v="5"/>
    <x v="5"/>
    <x v="5"/>
    <n v="17"/>
    <n v="5"/>
    <n v="85"/>
    <n v="0.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C22C6-5FBA-4950-918B-81D21255C775}" name="Tabela dinâmica7" cacheId="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3">
  <location ref="A3:B10" firstHeaderRow="1" firstDataRow="1" firstDataCol="1" rowPageCount="1" colPageCount="1"/>
  <pivotFields count="8">
    <pivotField axis="axisPage" numFmtId="14" showAll="0">
      <items count="5">
        <item x="0"/>
        <item x="1"/>
        <item x="2"/>
        <item x="3"/>
        <item t="default"/>
      </items>
    </pivotField>
    <pivotField axis="axisRow" showAll="0">
      <items count="7">
        <item x="3"/>
        <item x="5"/>
        <item x="2"/>
        <item x="1"/>
        <item x="4"/>
        <item x="0"/>
        <item t="default"/>
      </items>
    </pivotField>
    <pivotField showAll="0">
      <items count="7">
        <item x="3"/>
        <item x="0"/>
        <item x="1"/>
        <item x="5"/>
        <item x="4"/>
        <item x="2"/>
        <item t="default"/>
      </items>
    </pivotField>
    <pivotField showAll="0"/>
    <pivotField dataField="1" showAll="0"/>
    <pivotField numFmtId="164" showAll="0"/>
    <pivotField numFmtId="164" showAll="0"/>
    <pivotField numFmtId="9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0" hier="-1"/>
  </pageFields>
  <dataFields count="1">
    <dataField name="Soma de Quantidade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" name="Data ">
      <autoFilter ref="A1">
        <filterColumn colId="0">
          <customFilters and="1">
            <customFilter operator="greaterThanOrEqual" val="43132"/>
            <customFilter operator="lessThanOrEqual" val="4315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6B7490-B732-475B-904B-819104064BC9}" name="Tabela dinâmica8" cacheId="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3">
  <location ref="A3:B10" firstHeaderRow="1" firstDataRow="1" firstDataCol="1" rowPageCount="1" colPageCount="1"/>
  <pivotFields count="8">
    <pivotField numFmtId="14" showAll="0">
      <items count="5">
        <item x="0"/>
        <item x="1"/>
        <item x="2"/>
        <item x="3"/>
        <item t="default"/>
      </items>
    </pivotField>
    <pivotField showAll="0">
      <items count="7">
        <item x="3"/>
        <item x="5"/>
        <item x="2"/>
        <item x="1"/>
        <item x="4"/>
        <item x="0"/>
        <item t="default"/>
      </items>
    </pivotField>
    <pivotField axis="axisPage" multipleItemSelectionAllowed="1" showAll="0">
      <items count="7">
        <item x="3"/>
        <item x="0"/>
        <item x="1"/>
        <item x="5"/>
        <item x="4"/>
        <item x="2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numFmtId="164" showAll="0"/>
    <pivotField numFmtId="164" showAll="0"/>
    <pivotField numFmtId="9"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-1"/>
  </pageFields>
  <dataFields count="1">
    <dataField name="Soma de preço unitário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" name="Data ">
      <autoFilter ref="A1">
        <filterColumn colId="0">
          <customFilters and="1">
            <customFilter operator="greaterThanOrEqual" val="43132"/>
            <customFilter operator="lessThanOrEqual" val="4315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7F2CD-E459-4550-987D-1DF8715B4958}" name="Tabela dinâmica9" cacheId="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4">
  <location ref="A3:B10" firstHeaderRow="1" firstDataRow="1" firstDataCol="1" rowPageCount="1" colPageCount="1"/>
  <pivotFields count="8">
    <pivotField numFmtId="14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7">
        <item x="3"/>
        <item x="5"/>
        <item x="2"/>
        <item x="1"/>
        <item x="4"/>
        <item x="0"/>
        <item t="default"/>
      </items>
    </pivotField>
    <pivotField axis="axisRow" showAll="0">
      <items count="7">
        <item x="3"/>
        <item x="0"/>
        <item x="1"/>
        <item x="5"/>
        <item x="4"/>
        <item x="2"/>
        <item t="default"/>
      </items>
    </pivotField>
    <pivotField showAll="0"/>
    <pivotField showAll="0"/>
    <pivotField numFmtId="164" showAll="0"/>
    <pivotField numFmtId="164" showAll="0"/>
    <pivotField dataField="1" numFmtId="9"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1" hier="-1"/>
  </pageFields>
  <dataFields count="1">
    <dataField name="Soma de margem lucro" fld="7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" name="Data ">
      <autoFilter ref="A1">
        <filterColumn colId="0">
          <customFilters and="1">
            <customFilter operator="greaterThanOrEqual" val="43132"/>
            <customFilter operator="lessThanOrEqual" val="4315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Região" xr10:uid="{908D45BE-F206-4037-9BB8-9CF0A7B64A3E}" sourceName="Região">
  <pivotTables>
    <pivotTable tabId="5" name="Tabela dinâmica8"/>
    <pivotTable tabId="6" name="Tabela dinâmica9"/>
    <pivotTable tabId="4" name="Tabela dinâmica7"/>
  </pivotTables>
  <data>
    <tabular pivotCacheId="1">
      <items count="6">
        <i x="3" s="1"/>
        <i x="5" s="1"/>
        <i x="2" s="1"/>
        <i x="1" s="1"/>
        <i x="4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Vendedor" xr10:uid="{95D6BAD4-3E93-4BD2-A612-624558F14DF6}" sourceName="Vendedor">
  <pivotTables>
    <pivotTable tabId="5" name="Tabela dinâmica8"/>
    <pivotTable tabId="6" name="Tabela dinâmica9"/>
    <pivotTable tabId="4" name="Tabela dinâmica7"/>
  </pivotTables>
  <data>
    <tabular pivotCacheId="1">
      <items count="6">
        <i x="3" s="1"/>
        <i x="0" s="1"/>
        <i x="1" s="1"/>
        <i x="5" s="1"/>
        <i x="4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ão" xr10:uid="{12BEB3FC-EB57-4274-AFB7-4F999E204626}" cache="SegmentaçãodeDados_Região" caption="Região" columnCount="2" rowHeight="241300"/>
  <slicer name="Vendedor" xr10:uid="{234A7DE5-6B25-400B-AC95-FD47D8E5CFB3}" cache="SegmentaçãodeDados_Vendedor" caption="Vendedor" columnCount="2" rowHeight="241300"/>
</slicer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Data" xr10:uid="{0C30EFAB-3A73-42E2-8DE9-698FB58F45BD}" sourceName="Data ">
  <pivotTables>
    <pivotTable tabId="4" name="Tabela dinâmica7"/>
    <pivotTable tabId="6" name="Tabela dinâmica9"/>
    <pivotTable tabId="5" name="Tabela dinâmica8"/>
  </pivotTables>
  <state minimalRefreshVersion="6" lastRefreshVersion="6" pivotCacheId="1" filterType="dateBetween">
    <selection startDate="2018-02-01T00:00:00" endDate="2018-02-28T00:00:00"/>
    <bounds startDate="2018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a " xr10:uid="{A8697551-30EF-41EF-97D2-769B9EFE411C}" cache="NativeTimeline_Data" caption="Data " level="2" selectionLevel="2" scrollPosition="2018-01-01T00:00:00" style="TimeSlicerStyleDark6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image" Target="../media/image7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30B45-1734-4B59-9E61-47178ED9BB1C}">
  <sheetPr codeName="Planilha2"/>
  <dimension ref="A1"/>
  <sheetViews>
    <sheetView showGridLines="0" workbookViewId="0">
      <selection activeCell="M22" sqref="M22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BBCC-9105-4C67-A27A-D1F95B9AB0F4}">
  <sheetPr codeName="Planilha3"/>
  <dimension ref="A1:H26"/>
  <sheetViews>
    <sheetView workbookViewId="0">
      <selection activeCell="H16" sqref="H16"/>
    </sheetView>
  </sheetViews>
  <sheetFormatPr defaultColWidth="9.109375" defaultRowHeight="13.8" x14ac:dyDescent="0.25"/>
  <cols>
    <col min="1" max="1" width="15.5546875" style="6" customWidth="1"/>
    <col min="2" max="2" width="17.109375" style="7" customWidth="1"/>
    <col min="3" max="3" width="26" style="7" customWidth="1"/>
    <col min="4" max="4" width="22.6640625" style="7" bestFit="1" customWidth="1"/>
    <col min="5" max="5" width="11.44140625" style="12" bestFit="1" customWidth="1"/>
    <col min="6" max="6" width="13.5546875" style="13" bestFit="1" customWidth="1"/>
    <col min="7" max="7" width="12.6640625" style="13" customWidth="1"/>
    <col min="8" max="8" width="21.44140625" style="12" bestFit="1" customWidth="1"/>
    <col min="9" max="16384" width="9.109375" style="7"/>
  </cols>
  <sheetData>
    <row r="1" spans="1:8" ht="18.75" customHeight="1" x14ac:dyDescent="0.25">
      <c r="A1" s="8" t="s">
        <v>24</v>
      </c>
      <c r="B1" s="9" t="s">
        <v>17</v>
      </c>
      <c r="C1" s="9" t="s">
        <v>30</v>
      </c>
      <c r="D1" s="9" t="s">
        <v>0</v>
      </c>
      <c r="E1" s="15" t="s">
        <v>8</v>
      </c>
      <c r="F1" s="16" t="s">
        <v>1</v>
      </c>
      <c r="G1" s="16" t="s">
        <v>2</v>
      </c>
      <c r="H1" s="15" t="s">
        <v>10</v>
      </c>
    </row>
    <row r="2" spans="1:8" x14ac:dyDescent="0.25">
      <c r="A2" s="17">
        <f ca="1">TODAY()</f>
        <v>45469</v>
      </c>
      <c r="B2" s="18" t="s">
        <v>18</v>
      </c>
      <c r="C2" s="18" t="s">
        <v>11</v>
      </c>
      <c r="D2" s="18" t="s">
        <v>3</v>
      </c>
      <c r="E2" s="19">
        <v>340</v>
      </c>
      <c r="F2" s="20">
        <v>5</v>
      </c>
      <c r="G2" s="20">
        <v>1700</v>
      </c>
      <c r="H2" s="21">
        <v>0.1</v>
      </c>
    </row>
    <row r="3" spans="1:8" x14ac:dyDescent="0.25">
      <c r="A3" s="17">
        <f ca="1">TODAY()+1</f>
        <v>45470</v>
      </c>
      <c r="B3" s="18" t="s">
        <v>19</v>
      </c>
      <c r="C3" s="18" t="s">
        <v>12</v>
      </c>
      <c r="D3" s="18" t="s">
        <v>4</v>
      </c>
      <c r="E3" s="19">
        <v>121</v>
      </c>
      <c r="F3" s="20">
        <v>5</v>
      </c>
      <c r="G3" s="20">
        <v>605</v>
      </c>
      <c r="H3" s="21">
        <v>0.2</v>
      </c>
    </row>
    <row r="4" spans="1:8" x14ac:dyDescent="0.25">
      <c r="A4" s="17">
        <f ca="1">TODAY()+2</f>
        <v>45471</v>
      </c>
      <c r="B4" s="18" t="s">
        <v>20</v>
      </c>
      <c r="C4" s="18" t="s">
        <v>13</v>
      </c>
      <c r="D4" s="18" t="s">
        <v>5</v>
      </c>
      <c r="E4" s="19">
        <v>1433</v>
      </c>
      <c r="F4" s="20">
        <v>5</v>
      </c>
      <c r="G4" s="20">
        <v>7165</v>
      </c>
      <c r="H4" s="21">
        <v>0.15</v>
      </c>
    </row>
    <row r="5" spans="1:8" x14ac:dyDescent="0.25">
      <c r="A5" s="17">
        <f ca="1">TODAY()+3</f>
        <v>45472</v>
      </c>
      <c r="B5" s="18" t="s">
        <v>21</v>
      </c>
      <c r="C5" s="18" t="s">
        <v>14</v>
      </c>
      <c r="D5" s="18" t="s">
        <v>6</v>
      </c>
      <c r="E5" s="19">
        <v>60</v>
      </c>
      <c r="F5" s="20">
        <v>5</v>
      </c>
      <c r="G5" s="20">
        <v>300</v>
      </c>
      <c r="H5" s="21">
        <v>0.2</v>
      </c>
    </row>
    <row r="6" spans="1:8" x14ac:dyDescent="0.25">
      <c r="A6" s="17">
        <f ca="1">TODAY()</f>
        <v>45469</v>
      </c>
      <c r="B6" s="18" t="s">
        <v>22</v>
      </c>
      <c r="C6" s="18" t="s">
        <v>15</v>
      </c>
      <c r="D6" s="18" t="s">
        <v>9</v>
      </c>
      <c r="E6" s="19">
        <v>24</v>
      </c>
      <c r="F6" s="20">
        <v>5</v>
      </c>
      <c r="G6" s="20">
        <v>120</v>
      </c>
      <c r="H6" s="21">
        <v>0.22500000000000001</v>
      </c>
    </row>
    <row r="7" spans="1:8" x14ac:dyDescent="0.25">
      <c r="A7" s="17">
        <f t="shared" ref="A7" ca="1" si="0">TODAY()</f>
        <v>45469</v>
      </c>
      <c r="B7" s="18" t="s">
        <v>23</v>
      </c>
      <c r="C7" s="18" t="s">
        <v>16</v>
      </c>
      <c r="D7" s="18" t="s">
        <v>7</v>
      </c>
      <c r="E7" s="19">
        <v>17</v>
      </c>
      <c r="F7" s="20">
        <v>5</v>
      </c>
      <c r="G7" s="20">
        <v>85</v>
      </c>
      <c r="H7" s="21">
        <v>0.25</v>
      </c>
    </row>
    <row r="8" spans="1:8" x14ac:dyDescent="0.25">
      <c r="H8" s="14"/>
    </row>
    <row r="9" spans="1:8" x14ac:dyDescent="0.25">
      <c r="H9" s="14"/>
    </row>
    <row r="10" spans="1:8" x14ac:dyDescent="0.25">
      <c r="A10" s="8" t="s">
        <v>32</v>
      </c>
      <c r="B10" s="23">
        <v>2015</v>
      </c>
      <c r="C10" s="23">
        <v>2016</v>
      </c>
      <c r="D10" s="23">
        <v>2017</v>
      </c>
      <c r="G10" s="8" t="s">
        <v>37</v>
      </c>
      <c r="H10" s="24" t="str">
        <f>DASHBOARD!Q23</f>
        <v>Filial 1</v>
      </c>
    </row>
    <row r="11" spans="1:8" x14ac:dyDescent="0.25">
      <c r="A11" s="10" t="s">
        <v>33</v>
      </c>
      <c r="B11" s="11">
        <v>3000</v>
      </c>
      <c r="C11" s="11">
        <v>4300</v>
      </c>
      <c r="D11" s="11">
        <v>5300</v>
      </c>
      <c r="G11" s="10">
        <v>2015</v>
      </c>
      <c r="H11" s="11">
        <f>VLOOKUP($H$10,$A$10:$D$14,2,0)</f>
        <v>3000</v>
      </c>
    </row>
    <row r="12" spans="1:8" x14ac:dyDescent="0.25">
      <c r="A12" s="10" t="s">
        <v>34</v>
      </c>
      <c r="B12" s="11">
        <v>2000</v>
      </c>
      <c r="C12" s="11">
        <v>2800</v>
      </c>
      <c r="D12" s="11">
        <v>3900</v>
      </c>
      <c r="G12" s="10">
        <v>2016</v>
      </c>
      <c r="H12" s="11">
        <f>VLOOKUP($H$10,$A$10:$D$14,3,0)</f>
        <v>4300</v>
      </c>
    </row>
    <row r="13" spans="1:8" x14ac:dyDescent="0.25">
      <c r="A13" s="10" t="s">
        <v>35</v>
      </c>
      <c r="B13" s="11">
        <v>2800</v>
      </c>
      <c r="C13" s="11">
        <v>2900</v>
      </c>
      <c r="D13" s="11">
        <v>3990</v>
      </c>
      <c r="G13" s="10">
        <v>2017</v>
      </c>
      <c r="H13" s="11">
        <f>VLOOKUP($H$10,$A$10:$D$14,4,0)</f>
        <v>5300</v>
      </c>
    </row>
    <row r="14" spans="1:8" x14ac:dyDescent="0.25">
      <c r="A14" s="10" t="s">
        <v>36</v>
      </c>
      <c r="B14" s="11">
        <v>3900</v>
      </c>
      <c r="C14" s="11">
        <v>4100</v>
      </c>
      <c r="D14" s="11">
        <v>3890</v>
      </c>
      <c r="H14" s="13"/>
    </row>
    <row r="15" spans="1:8" x14ac:dyDescent="0.25">
      <c r="H15" s="14"/>
    </row>
    <row r="16" spans="1:8" x14ac:dyDescent="0.25">
      <c r="H16" s="14"/>
    </row>
    <row r="17" spans="8:8" x14ac:dyDescent="0.25">
      <c r="H17" s="14"/>
    </row>
    <row r="18" spans="8:8" x14ac:dyDescent="0.25">
      <c r="H18" s="14"/>
    </row>
    <row r="19" spans="8:8" x14ac:dyDescent="0.25">
      <c r="H19" s="14"/>
    </row>
    <row r="20" spans="8:8" x14ac:dyDescent="0.25">
      <c r="H20" s="14"/>
    </row>
    <row r="21" spans="8:8" x14ac:dyDescent="0.25">
      <c r="H21" s="14"/>
    </row>
    <row r="22" spans="8:8" x14ac:dyDescent="0.25">
      <c r="H22" s="14"/>
    </row>
    <row r="23" spans="8:8" x14ac:dyDescent="0.25">
      <c r="H23" s="14"/>
    </row>
    <row r="24" spans="8:8" x14ac:dyDescent="0.25">
      <c r="H24" s="14"/>
    </row>
    <row r="25" spans="8:8" x14ac:dyDescent="0.25">
      <c r="H25" s="14"/>
    </row>
    <row r="26" spans="8:8" x14ac:dyDescent="0.25">
      <c r="H26" s="1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BFBB-1CC1-4000-931A-B7FFC051904E}">
  <sheetPr codeName="Planilha4"/>
  <dimension ref="A1:B10"/>
  <sheetViews>
    <sheetView workbookViewId="0">
      <selection activeCell="K9" sqref="K9"/>
    </sheetView>
  </sheetViews>
  <sheetFormatPr defaultRowHeight="14.4" x14ac:dyDescent="0.3"/>
  <cols>
    <col min="1" max="1" width="18" bestFit="1" customWidth="1"/>
    <col min="2" max="2" width="19.6640625" bestFit="1" customWidth="1"/>
  </cols>
  <sheetData>
    <row r="1" spans="1:2" x14ac:dyDescent="0.3">
      <c r="A1" s="1" t="s">
        <v>24</v>
      </c>
      <c r="B1" t="s">
        <v>25</v>
      </c>
    </row>
    <row r="3" spans="1:2" x14ac:dyDescent="0.3">
      <c r="A3" s="1" t="s">
        <v>26</v>
      </c>
      <c r="B3" t="s">
        <v>28</v>
      </c>
    </row>
    <row r="4" spans="1:2" x14ac:dyDescent="0.3">
      <c r="A4" s="2" t="s">
        <v>21</v>
      </c>
      <c r="B4">
        <v>60</v>
      </c>
    </row>
    <row r="5" spans="1:2" x14ac:dyDescent="0.3">
      <c r="A5" s="2" t="s">
        <v>23</v>
      </c>
      <c r="B5">
        <v>17</v>
      </c>
    </row>
    <row r="6" spans="1:2" x14ac:dyDescent="0.3">
      <c r="A6" s="2" t="s">
        <v>20</v>
      </c>
      <c r="B6">
        <v>1433</v>
      </c>
    </row>
    <row r="7" spans="1:2" x14ac:dyDescent="0.3">
      <c r="A7" s="2" t="s">
        <v>19</v>
      </c>
      <c r="B7">
        <v>121</v>
      </c>
    </row>
    <row r="8" spans="1:2" x14ac:dyDescent="0.3">
      <c r="A8" s="2" t="s">
        <v>22</v>
      </c>
      <c r="B8">
        <v>24</v>
      </c>
    </row>
    <row r="9" spans="1:2" x14ac:dyDescent="0.3">
      <c r="A9" s="2" t="s">
        <v>18</v>
      </c>
      <c r="B9">
        <v>340</v>
      </c>
    </row>
    <row r="10" spans="1:2" x14ac:dyDescent="0.3">
      <c r="A10" s="2" t="s">
        <v>27</v>
      </c>
      <c r="B10">
        <v>1995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CBEBC-8FD2-4964-9AC2-340BE0CC4A6E}">
  <sheetPr codeName="Planilha5"/>
  <dimension ref="A1:B10"/>
  <sheetViews>
    <sheetView workbookViewId="0">
      <selection activeCell="M7" sqref="M7"/>
    </sheetView>
  </sheetViews>
  <sheetFormatPr defaultRowHeight="14.4" x14ac:dyDescent="0.3"/>
  <cols>
    <col min="1" max="1" width="18" bestFit="1" customWidth="1"/>
    <col min="2" max="2" width="21.88671875" bestFit="1" customWidth="1"/>
  </cols>
  <sheetData>
    <row r="1" spans="1:2" x14ac:dyDescent="0.3">
      <c r="A1" s="1" t="s">
        <v>30</v>
      </c>
      <c r="B1" t="s">
        <v>25</v>
      </c>
    </row>
    <row r="3" spans="1:2" x14ac:dyDescent="0.3">
      <c r="A3" s="1" t="s">
        <v>26</v>
      </c>
      <c r="B3" t="s">
        <v>29</v>
      </c>
    </row>
    <row r="4" spans="1:2" x14ac:dyDescent="0.3">
      <c r="A4" s="2" t="s">
        <v>3</v>
      </c>
      <c r="B4">
        <v>5</v>
      </c>
    </row>
    <row r="5" spans="1:2" x14ac:dyDescent="0.3">
      <c r="A5" s="2" t="s">
        <v>4</v>
      </c>
      <c r="B5">
        <v>5</v>
      </c>
    </row>
    <row r="6" spans="1:2" x14ac:dyDescent="0.3">
      <c r="A6" s="2" t="s">
        <v>5</v>
      </c>
      <c r="B6">
        <v>5</v>
      </c>
    </row>
    <row r="7" spans="1:2" x14ac:dyDescent="0.3">
      <c r="A7" s="2" t="s">
        <v>6</v>
      </c>
      <c r="B7">
        <v>5</v>
      </c>
    </row>
    <row r="8" spans="1:2" x14ac:dyDescent="0.3">
      <c r="A8" s="2" t="s">
        <v>9</v>
      </c>
      <c r="B8">
        <v>5</v>
      </c>
    </row>
    <row r="9" spans="1:2" x14ac:dyDescent="0.3">
      <c r="A9" s="2" t="s">
        <v>7</v>
      </c>
      <c r="B9">
        <v>5</v>
      </c>
    </row>
    <row r="10" spans="1:2" x14ac:dyDescent="0.3">
      <c r="A10" s="2" t="s">
        <v>27</v>
      </c>
      <c r="B10">
        <v>30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7CE52-64FF-4735-B148-5956A171E2A5}">
  <sheetPr codeName="Planilha6"/>
  <dimension ref="A1:B10"/>
  <sheetViews>
    <sheetView workbookViewId="0">
      <selection activeCell="L9" sqref="L9"/>
    </sheetView>
  </sheetViews>
  <sheetFormatPr defaultRowHeight="14.4" x14ac:dyDescent="0.3"/>
  <cols>
    <col min="1" max="1" width="18" bestFit="1" customWidth="1"/>
    <col min="2" max="2" width="21.5546875" bestFit="1" customWidth="1"/>
  </cols>
  <sheetData>
    <row r="1" spans="1:2" x14ac:dyDescent="0.3">
      <c r="A1" s="1" t="s">
        <v>17</v>
      </c>
      <c r="B1" t="s">
        <v>25</v>
      </c>
    </row>
    <row r="3" spans="1:2" x14ac:dyDescent="0.3">
      <c r="A3" s="1" t="s">
        <v>26</v>
      </c>
      <c r="B3" t="s">
        <v>31</v>
      </c>
    </row>
    <row r="4" spans="1:2" x14ac:dyDescent="0.3">
      <c r="A4" s="2" t="s">
        <v>14</v>
      </c>
      <c r="B4">
        <v>0.2</v>
      </c>
    </row>
    <row r="5" spans="1:2" x14ac:dyDescent="0.3">
      <c r="A5" s="2" t="s">
        <v>11</v>
      </c>
      <c r="B5">
        <v>0.1</v>
      </c>
    </row>
    <row r="6" spans="1:2" x14ac:dyDescent="0.3">
      <c r="A6" s="2" t="s">
        <v>12</v>
      </c>
      <c r="B6">
        <v>0.2</v>
      </c>
    </row>
    <row r="7" spans="1:2" x14ac:dyDescent="0.3">
      <c r="A7" s="2" t="s">
        <v>16</v>
      </c>
      <c r="B7">
        <v>0.25</v>
      </c>
    </row>
    <row r="8" spans="1:2" x14ac:dyDescent="0.3">
      <c r="A8" s="2" t="s">
        <v>15</v>
      </c>
      <c r="B8">
        <v>0.22500000000000001</v>
      </c>
    </row>
    <row r="9" spans="1:2" x14ac:dyDescent="0.3">
      <c r="A9" s="2" t="s">
        <v>13</v>
      </c>
      <c r="B9">
        <v>0.15</v>
      </c>
    </row>
    <row r="10" spans="1:2" x14ac:dyDescent="0.3">
      <c r="A10" s="2" t="s">
        <v>27</v>
      </c>
      <c r="B10">
        <v>1.125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4A49-FC0E-4444-8FB8-849915426290}">
  <sheetPr codeName="Planilha1"/>
  <dimension ref="A1:S44"/>
  <sheetViews>
    <sheetView showGridLines="0" workbookViewId="0">
      <selection activeCell="R37" sqref="R37"/>
    </sheetView>
  </sheetViews>
  <sheetFormatPr defaultRowHeight="14.4" x14ac:dyDescent="0.3"/>
  <cols>
    <col min="17" max="17" width="10.6640625" bestFit="1" customWidth="1"/>
  </cols>
  <sheetData>
    <row r="1" spans="1:5" s="3" customFormat="1" x14ac:dyDescent="0.3"/>
    <row r="2" spans="1:5" s="3" customFormat="1" x14ac:dyDescent="0.3"/>
    <row r="3" spans="1:5" s="3" customFormat="1" ht="32.25" customHeight="1" x14ac:dyDescent="0.3"/>
    <row r="4" spans="1:5" s="4" customFormat="1" ht="6" customHeight="1" x14ac:dyDescent="0.3"/>
    <row r="5" spans="1:5" ht="8.25" customHeight="1" x14ac:dyDescent="0.3"/>
    <row r="6" spans="1:5" x14ac:dyDescent="0.3">
      <c r="A6" s="3"/>
      <c r="B6" s="3"/>
      <c r="C6" s="3"/>
      <c r="D6" s="3"/>
      <c r="E6" s="3"/>
    </row>
    <row r="7" spans="1:5" x14ac:dyDescent="0.3">
      <c r="A7" s="3"/>
      <c r="B7" s="3"/>
      <c r="C7" s="3"/>
      <c r="D7" s="3"/>
      <c r="E7" s="3"/>
    </row>
    <row r="8" spans="1:5" x14ac:dyDescent="0.3">
      <c r="A8" s="3"/>
      <c r="B8" s="3"/>
      <c r="C8" s="3"/>
      <c r="D8" s="3"/>
      <c r="E8" s="3"/>
    </row>
    <row r="9" spans="1:5" x14ac:dyDescent="0.3">
      <c r="A9" s="3"/>
      <c r="B9" s="3"/>
      <c r="C9" s="3"/>
      <c r="D9" s="3"/>
      <c r="E9" s="3"/>
    </row>
    <row r="10" spans="1:5" x14ac:dyDescent="0.3">
      <c r="A10" s="3"/>
      <c r="B10" s="3"/>
      <c r="C10" s="3"/>
      <c r="D10" s="3"/>
      <c r="E10" s="3"/>
    </row>
    <row r="11" spans="1:5" x14ac:dyDescent="0.3">
      <c r="A11" s="3"/>
      <c r="B11" s="3"/>
      <c r="C11" s="3"/>
      <c r="D11" s="3"/>
      <c r="E11" s="3"/>
    </row>
    <row r="12" spans="1:5" x14ac:dyDescent="0.3">
      <c r="A12" s="3"/>
      <c r="B12" s="3"/>
      <c r="C12" s="3"/>
      <c r="D12" s="3"/>
      <c r="E12" s="3"/>
    </row>
    <row r="13" spans="1:5" x14ac:dyDescent="0.3">
      <c r="A13" s="3"/>
      <c r="B13" s="3"/>
      <c r="C13" s="3"/>
      <c r="D13" s="3"/>
      <c r="E13" s="3"/>
    </row>
    <row r="14" spans="1:5" x14ac:dyDescent="0.3">
      <c r="A14" s="3"/>
      <c r="B14" s="3"/>
      <c r="C14" s="3"/>
      <c r="D14" s="3"/>
      <c r="E14" s="3"/>
    </row>
    <row r="15" spans="1:5" x14ac:dyDescent="0.3">
      <c r="A15" s="3"/>
      <c r="B15" s="3"/>
      <c r="C15" s="3"/>
      <c r="D15" s="3"/>
      <c r="E15" s="3"/>
    </row>
    <row r="16" spans="1:5" x14ac:dyDescent="0.3">
      <c r="A16" s="3"/>
      <c r="B16" s="3"/>
      <c r="C16" s="3"/>
      <c r="D16" s="3"/>
      <c r="E16" s="3"/>
    </row>
    <row r="17" spans="1:19" x14ac:dyDescent="0.3">
      <c r="A17" s="3"/>
      <c r="B17" s="3"/>
      <c r="C17" s="3"/>
      <c r="D17" s="3"/>
      <c r="E17" s="3"/>
    </row>
    <row r="18" spans="1:19" x14ac:dyDescent="0.3">
      <c r="A18" s="3"/>
      <c r="B18" s="3"/>
      <c r="C18" s="3"/>
      <c r="D18" s="3"/>
      <c r="E18" s="3"/>
    </row>
    <row r="19" spans="1:19" x14ac:dyDescent="0.3">
      <c r="A19" s="3"/>
      <c r="B19" s="3"/>
      <c r="C19" s="3"/>
      <c r="D19" s="3"/>
      <c r="E19" s="3"/>
      <c r="Q19" s="25" t="s">
        <v>33</v>
      </c>
    </row>
    <row r="20" spans="1:19" x14ac:dyDescent="0.3">
      <c r="A20" s="3"/>
      <c r="B20" s="3"/>
      <c r="C20" s="3"/>
      <c r="D20" s="3"/>
      <c r="E20" s="3"/>
      <c r="Q20" s="25" t="s">
        <v>38</v>
      </c>
    </row>
    <row r="21" spans="1:19" x14ac:dyDescent="0.3">
      <c r="A21" s="3"/>
      <c r="B21" s="3"/>
      <c r="C21" s="3"/>
      <c r="D21" s="3"/>
      <c r="E21" s="3"/>
      <c r="Q21" s="25" t="s">
        <v>35</v>
      </c>
    </row>
    <row r="22" spans="1:19" x14ac:dyDescent="0.3">
      <c r="A22" s="3"/>
      <c r="B22" s="3"/>
      <c r="C22" s="3"/>
      <c r="D22" s="3"/>
      <c r="E22" s="3"/>
      <c r="Q22" s="25" t="s">
        <v>36</v>
      </c>
    </row>
    <row r="23" spans="1:19" x14ac:dyDescent="0.3">
      <c r="A23" s="3"/>
      <c r="B23" s="3"/>
      <c r="C23" s="3"/>
      <c r="D23" s="3"/>
      <c r="E23" s="3"/>
      <c r="Q23" s="26" t="s">
        <v>33</v>
      </c>
    </row>
    <row r="24" spans="1:19" x14ac:dyDescent="0.3">
      <c r="A24" s="3"/>
      <c r="B24" s="3"/>
      <c r="C24" s="3"/>
      <c r="D24" s="3"/>
      <c r="E24" s="3"/>
      <c r="S24" s="22"/>
    </row>
    <row r="25" spans="1:19" x14ac:dyDescent="0.3">
      <c r="A25" s="3"/>
      <c r="B25" s="3"/>
      <c r="C25" s="3"/>
      <c r="D25" s="3"/>
      <c r="E25" s="3"/>
    </row>
    <row r="26" spans="1:19" x14ac:dyDescent="0.3">
      <c r="A26" s="3"/>
      <c r="B26" s="3"/>
      <c r="C26" s="3"/>
      <c r="D26" s="3"/>
      <c r="E26" s="3"/>
    </row>
    <row r="27" spans="1:19" x14ac:dyDescent="0.3">
      <c r="A27" s="3"/>
      <c r="B27" s="3"/>
      <c r="C27" s="3"/>
      <c r="D27" s="3"/>
      <c r="E27" s="3"/>
    </row>
    <row r="28" spans="1:19" x14ac:dyDescent="0.3">
      <c r="A28" s="3"/>
      <c r="B28" s="3"/>
      <c r="C28" s="3"/>
      <c r="D28" s="3"/>
      <c r="E28" s="3"/>
    </row>
    <row r="29" spans="1:19" x14ac:dyDescent="0.3">
      <c r="A29" s="3"/>
      <c r="B29" s="3"/>
      <c r="C29" s="3"/>
      <c r="D29" s="3"/>
      <c r="E29" s="3"/>
    </row>
    <row r="30" spans="1:19" x14ac:dyDescent="0.3">
      <c r="A30" s="3"/>
      <c r="B30" s="3"/>
      <c r="C30" s="3"/>
      <c r="D30" s="3"/>
      <c r="E30" s="3"/>
    </row>
    <row r="31" spans="1:19" x14ac:dyDescent="0.3">
      <c r="A31" s="3"/>
      <c r="B31" s="3"/>
      <c r="C31" s="3"/>
      <c r="D31" s="3"/>
      <c r="E31" s="3"/>
    </row>
    <row r="32" spans="1:19" x14ac:dyDescent="0.3">
      <c r="A32" s="3"/>
      <c r="B32" s="3"/>
      <c r="C32" s="3"/>
      <c r="D32" s="3"/>
      <c r="E32" s="3"/>
    </row>
    <row r="33" spans="1:5" x14ac:dyDescent="0.3">
      <c r="A33" s="3"/>
      <c r="B33" s="3"/>
      <c r="C33" s="3"/>
      <c r="D33" s="3"/>
      <c r="E33" s="3"/>
    </row>
    <row r="34" spans="1:5" x14ac:dyDescent="0.3">
      <c r="A34" s="3"/>
      <c r="B34" s="3"/>
      <c r="C34" s="3"/>
      <c r="D34" s="3"/>
      <c r="E34" s="3"/>
    </row>
    <row r="35" spans="1:5" x14ac:dyDescent="0.3">
      <c r="A35" s="3"/>
      <c r="B35" s="3"/>
      <c r="C35" s="3"/>
      <c r="D35" s="3"/>
      <c r="E35" s="3"/>
    </row>
    <row r="36" spans="1:5" x14ac:dyDescent="0.3">
      <c r="A36" s="3"/>
      <c r="B36" s="3"/>
      <c r="C36" s="3"/>
      <c r="D36" s="3"/>
      <c r="E36" s="3"/>
    </row>
    <row r="37" spans="1:5" x14ac:dyDescent="0.3">
      <c r="A37" s="3"/>
      <c r="B37" s="3"/>
      <c r="C37" s="3"/>
      <c r="D37" s="3"/>
      <c r="E37" s="3"/>
    </row>
    <row r="38" spans="1:5" x14ac:dyDescent="0.3">
      <c r="A38" s="3"/>
      <c r="B38" s="3"/>
      <c r="C38" s="3"/>
      <c r="D38" s="3"/>
      <c r="E38" s="3"/>
    </row>
    <row r="39" spans="1:5" x14ac:dyDescent="0.3">
      <c r="A39" s="3"/>
      <c r="B39" s="3"/>
      <c r="C39" s="3"/>
      <c r="D39" s="3"/>
      <c r="E39" s="3"/>
    </row>
    <row r="40" spans="1:5" x14ac:dyDescent="0.3">
      <c r="A40" s="3"/>
      <c r="B40" s="3"/>
      <c r="C40" s="3"/>
      <c r="D40" s="3"/>
      <c r="E40" s="3"/>
    </row>
    <row r="41" spans="1:5" x14ac:dyDescent="0.3">
      <c r="A41" s="3"/>
      <c r="B41" s="3"/>
      <c r="C41" s="3"/>
      <c r="D41" s="3"/>
      <c r="E41" s="3"/>
    </row>
    <row r="42" spans="1:5" x14ac:dyDescent="0.3">
      <c r="A42" s="3"/>
      <c r="B42" s="3"/>
      <c r="C42" s="3"/>
      <c r="D42" s="3"/>
      <c r="E42" s="3"/>
    </row>
    <row r="43" spans="1:5" x14ac:dyDescent="0.3">
      <c r="A43" s="3"/>
      <c r="B43" s="3"/>
      <c r="C43" s="3"/>
      <c r="D43" s="3"/>
      <c r="E43" s="3"/>
    </row>
    <row r="44" spans="1:5" x14ac:dyDescent="0.3">
      <c r="A44" s="3"/>
      <c r="B44" s="3"/>
      <c r="C44" s="3"/>
      <c r="D44" s="3"/>
      <c r="E44" s="3"/>
    </row>
  </sheetData>
  <pageMargins left="0.511811024" right="0.511811024" top="0.78740157499999996" bottom="0.78740157499999996" header="0.31496062000000002" footer="0.31496062000000002"/>
  <drawing r:id="rId1"/>
  <legacyDrawing r:id="rId2"/>
  <controls>
    <mc:AlternateContent xmlns:mc="http://schemas.openxmlformats.org/markup-compatibility/2006">
      <mc:Choice Requires="x14">
        <control shapeId="5123" r:id="rId3" name="ComboBox1">
          <controlPr defaultSize="0" autoLine="0" autoPict="0" linkedCell="Q23" listFillRange="Q19:Q22" r:id="rId4">
            <anchor moveWithCells="1">
              <from>
                <xdr:col>16</xdr:col>
                <xdr:colOff>624840</xdr:colOff>
                <xdr:row>17</xdr:row>
                <xdr:rowOff>175260</xdr:rowOff>
              </from>
              <to>
                <xdr:col>17</xdr:col>
                <xdr:colOff>609600</xdr:colOff>
                <xdr:row>19</xdr:row>
                <xdr:rowOff>76200</xdr:rowOff>
              </to>
            </anchor>
          </controlPr>
        </control>
      </mc:Choice>
      <mc:Fallback>
        <control shapeId="5123" r:id="rId3" name="ComboBox1"/>
      </mc:Fallback>
    </mc:AlternateContent>
  </controls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E406C-D335-41DC-9EE4-E961035FF959}">
  <sheetPr>
    <tabColor rgb="FF92D050"/>
  </sheetPr>
  <dimension ref="A1"/>
  <sheetViews>
    <sheetView showGridLines="0" tabSelected="1" workbookViewId="0">
      <selection activeCell="P21" sqref="P21"/>
    </sheetView>
  </sheetViews>
  <sheetFormatPr defaultRowHeight="14.4" x14ac:dyDescent="0.3"/>
  <sheetData>
    <row r="1" spans="1:1" x14ac:dyDescent="0.3">
      <c r="A1" t="s">
        <v>39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43C1A-3768-4A0C-ADE8-E5444574B8AD}">
  <sheetPr codeName="Planilha7"/>
  <dimension ref="O1:O2"/>
  <sheetViews>
    <sheetView showGridLines="0" showRowColHeaders="0" workbookViewId="0">
      <selection activeCell="A3" sqref="A3:XFD3"/>
    </sheetView>
  </sheetViews>
  <sheetFormatPr defaultColWidth="9.109375" defaultRowHeight="14.4" x14ac:dyDescent="0.3"/>
  <cols>
    <col min="1" max="1" width="1" style="5" customWidth="1"/>
    <col min="2" max="2" width="3.44140625" style="5" customWidth="1"/>
    <col min="3" max="3" width="9.109375" style="5" customWidth="1"/>
    <col min="4" max="13" width="9.109375" style="5"/>
    <col min="14" max="14" width="0.6640625" style="5" customWidth="1"/>
    <col min="15" max="15" width="9.109375" style="5" hidden="1" customWidth="1"/>
    <col min="16" max="16384" width="9.109375" style="5"/>
  </cols>
  <sheetData>
    <row r="1" ht="8.25" customHeight="1" x14ac:dyDescent="0.3"/>
    <row r="2" ht="7.5" customHeight="1" x14ac:dyDescent="0.3"/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Aprenda Excel Agora!</vt:lpstr>
      <vt:lpstr>B.de dados</vt:lpstr>
      <vt:lpstr>Qtd.p região</vt:lpstr>
      <vt:lpstr>Preço unitario p produto</vt:lpstr>
      <vt:lpstr>Margem de lucro por vendedor</vt:lpstr>
      <vt:lpstr>DASHBOARD</vt:lpstr>
      <vt:lpstr>Curso Completo Excel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alcilandio</dc:creator>
  <cp:lastModifiedBy>Francysco Alcylandyo</cp:lastModifiedBy>
  <dcterms:created xsi:type="dcterms:W3CDTF">2018-02-04T03:25:32Z</dcterms:created>
  <dcterms:modified xsi:type="dcterms:W3CDTF">2024-06-26T15:06:58Z</dcterms:modified>
</cp:coreProperties>
</file>