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EF76F2BF-81EB-4D7E-9CF3-3853311771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endário" sheetId="1" r:id="rId1"/>
  </sheets>
  <definedNames>
    <definedName name="AnoCalendário">Calendário!$Y$3</definedName>
    <definedName name="_xlnm.Print_Area" localSheetId="0">Calendário!$C$2:$AG$35</definedName>
    <definedName name="Calendário">DiasESemanas + DateOfFirst - WEEKDAY(DateOfFirst,2)</definedName>
    <definedName name="DiasESemanas">{0,1,2,3,4,5,6} + {0;1;2;3;4;5}*7</definedName>
    <definedName name="IníciodaSemana">Calendário!$AD$1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 a="1"/>
  <c r="C16" i="1" s="1"/>
  <c r="AA7" i="1" a="1"/>
  <c r="AD7" i="1" s="1"/>
  <c r="S7" i="1" a="1"/>
  <c r="S7" i="1" s="1"/>
  <c r="D20" i="1" l="1"/>
  <c r="F18" i="1"/>
  <c r="H16" i="1"/>
  <c r="H21" i="1"/>
  <c r="I20" i="1"/>
  <c r="C20" i="1"/>
  <c r="D19" i="1"/>
  <c r="E18" i="1"/>
  <c r="F17" i="1"/>
  <c r="G16" i="1"/>
  <c r="G21" i="1"/>
  <c r="H20" i="1"/>
  <c r="I19" i="1"/>
  <c r="C19" i="1"/>
  <c r="D18" i="1"/>
  <c r="E17" i="1"/>
  <c r="F16" i="1"/>
  <c r="G20" i="1"/>
  <c r="E16" i="1"/>
  <c r="I21" i="1"/>
  <c r="C21" i="1"/>
  <c r="E19" i="1"/>
  <c r="G17" i="1"/>
  <c r="F21" i="1"/>
  <c r="H19" i="1"/>
  <c r="I18" i="1"/>
  <c r="C18" i="1"/>
  <c r="C14" i="1" s="1"/>
  <c r="D17" i="1"/>
  <c r="E21" i="1"/>
  <c r="F20" i="1"/>
  <c r="G19" i="1"/>
  <c r="H18" i="1"/>
  <c r="I17" i="1"/>
  <c r="C17" i="1"/>
  <c r="D16" i="1"/>
  <c r="D21" i="1"/>
  <c r="E20" i="1"/>
  <c r="F19" i="1"/>
  <c r="G18" i="1"/>
  <c r="H17" i="1"/>
  <c r="I16" i="1"/>
  <c r="AD12" i="1"/>
  <c r="AE11" i="1"/>
  <c r="AF10" i="1"/>
  <c r="AG9" i="1"/>
  <c r="AA9" i="1"/>
  <c r="AA5" i="1" s="1"/>
  <c r="AB8" i="1"/>
  <c r="AC7" i="1"/>
  <c r="AC12" i="1"/>
  <c r="AD11" i="1"/>
  <c r="AE10" i="1"/>
  <c r="AF9" i="1"/>
  <c r="AG8" i="1"/>
  <c r="AA8" i="1"/>
  <c r="AB7" i="1"/>
  <c r="AB12" i="1"/>
  <c r="AC11" i="1"/>
  <c r="AD10" i="1"/>
  <c r="AE9" i="1"/>
  <c r="AF8" i="1"/>
  <c r="AG7" i="1"/>
  <c r="AA7" i="1"/>
  <c r="AG12" i="1"/>
  <c r="AA12" i="1"/>
  <c r="AB11" i="1"/>
  <c r="AC10" i="1"/>
  <c r="AD9" i="1"/>
  <c r="AE8" i="1"/>
  <c r="AF7" i="1"/>
  <c r="AF12" i="1"/>
  <c r="AG11" i="1"/>
  <c r="AA11" i="1"/>
  <c r="AB10" i="1"/>
  <c r="AC9" i="1"/>
  <c r="AD8" i="1"/>
  <c r="AE7" i="1"/>
  <c r="AE12" i="1"/>
  <c r="AF11" i="1"/>
  <c r="AG10" i="1"/>
  <c r="AA10" i="1"/>
  <c r="AB9" i="1"/>
  <c r="AC8" i="1"/>
  <c r="U12" i="1"/>
  <c r="X9" i="1"/>
  <c r="T11" i="1"/>
  <c r="V9" i="1"/>
  <c r="X7" i="1"/>
  <c r="S11" i="1"/>
  <c r="V7" i="1"/>
  <c r="W10" i="1"/>
  <c r="Y12" i="1"/>
  <c r="S12" i="1"/>
  <c r="U10" i="1"/>
  <c r="W8" i="1"/>
  <c r="X12" i="1"/>
  <c r="Y11" i="1"/>
  <c r="T10" i="1"/>
  <c r="U9" i="1"/>
  <c r="V8" i="1"/>
  <c r="W7" i="1"/>
  <c r="W12" i="1"/>
  <c r="X11" i="1"/>
  <c r="Y10" i="1"/>
  <c r="S10" i="1"/>
  <c r="T9" i="1"/>
  <c r="U8" i="1"/>
  <c r="V12" i="1"/>
  <c r="W11" i="1"/>
  <c r="X10" i="1"/>
  <c r="Y9" i="1"/>
  <c r="S9" i="1"/>
  <c r="S5" i="1" s="1"/>
  <c r="T8" i="1"/>
  <c r="U7" i="1"/>
  <c r="T7" i="1"/>
  <c r="V11" i="1"/>
  <c r="Y8" i="1"/>
  <c r="S8" i="1"/>
  <c r="T12" i="1"/>
  <c r="U11" i="1"/>
  <c r="V10" i="1"/>
  <c r="W9" i="1"/>
  <c r="X8" i="1"/>
  <c r="Y7" i="1"/>
  <c r="C7" i="1" l="1" a="1"/>
  <c r="C7" i="1" s="1"/>
  <c r="C6" i="1" s="1"/>
  <c r="G12" i="1" l="1"/>
  <c r="C10" i="1"/>
  <c r="E8" i="1"/>
  <c r="G11" i="1"/>
  <c r="H10" i="1"/>
  <c r="I9" i="1"/>
  <c r="C9" i="1"/>
  <c r="C5" i="1" s="1"/>
  <c r="D8" i="1"/>
  <c r="D12" i="1"/>
  <c r="E11" i="1"/>
  <c r="F10" i="1"/>
  <c r="G9" i="1"/>
  <c r="H8" i="1"/>
  <c r="I7" i="1"/>
  <c r="I6" i="1" s="1"/>
  <c r="I12" i="1"/>
  <c r="C12" i="1"/>
  <c r="D11" i="1"/>
  <c r="E10" i="1"/>
  <c r="F9" i="1"/>
  <c r="G8" i="1"/>
  <c r="H7" i="1"/>
  <c r="H6" i="1" s="1"/>
  <c r="H12" i="1"/>
  <c r="I11" i="1"/>
  <c r="C11" i="1"/>
  <c r="D10" i="1"/>
  <c r="E9" i="1"/>
  <c r="F8" i="1"/>
  <c r="G7" i="1"/>
  <c r="G6" i="1" s="1"/>
  <c r="I10" i="1"/>
  <c r="F7" i="1"/>
  <c r="F6" i="1" s="1"/>
  <c r="E7" i="1"/>
  <c r="E6" i="1" s="1"/>
  <c r="H11" i="1"/>
  <c r="D9" i="1"/>
  <c r="F12" i="1"/>
  <c r="E12" i="1"/>
  <c r="F11" i="1"/>
  <c r="G10" i="1"/>
  <c r="H9" i="1"/>
  <c r="I8" i="1"/>
  <c r="C8" i="1"/>
  <c r="D7" i="1"/>
  <c r="D6" i="1" s="1"/>
  <c r="K7" i="1" a="1"/>
  <c r="K7" i="1" s="1"/>
  <c r="K6" i="1" s="1"/>
  <c r="AA25" i="1" a="1"/>
  <c r="AA25" i="1" s="1"/>
  <c r="S25" i="1" a="1"/>
  <c r="S25" i="1" s="1"/>
  <c r="K25" i="1" a="1"/>
  <c r="K25" i="1" s="1"/>
  <c r="C25" i="1" a="1"/>
  <c r="C25" i="1" s="1"/>
  <c r="AA16" i="1" a="1"/>
  <c r="AA16" i="1" s="1"/>
  <c r="S16" i="1" a="1"/>
  <c r="S16" i="1" s="1"/>
  <c r="K16" i="1" a="1"/>
  <c r="K16" i="1" s="1"/>
  <c r="X24" i="1" l="1"/>
  <c r="K12" i="1"/>
  <c r="L11" i="1"/>
  <c r="M10" i="1"/>
  <c r="N9" i="1"/>
  <c r="O8" i="1"/>
  <c r="P7" i="1"/>
  <c r="P6" i="1" s="1"/>
  <c r="O7" i="1"/>
  <c r="O6" i="1" s="1"/>
  <c r="P12" i="1"/>
  <c r="M9" i="1"/>
  <c r="O12" i="1"/>
  <c r="P11" i="1"/>
  <c r="Q10" i="1"/>
  <c r="K10" i="1"/>
  <c r="L9" i="1"/>
  <c r="M8" i="1"/>
  <c r="N7" i="1"/>
  <c r="N6" i="1" s="1"/>
  <c r="M7" i="1"/>
  <c r="M6" i="1" s="1"/>
  <c r="K11" i="1"/>
  <c r="M12" i="1"/>
  <c r="N11" i="1"/>
  <c r="O10" i="1"/>
  <c r="P9" i="1"/>
  <c r="Q8" i="1"/>
  <c r="K8" i="1"/>
  <c r="L7" i="1"/>
  <c r="L6" i="1" s="1"/>
  <c r="Q11" i="1"/>
  <c r="L10" i="1"/>
  <c r="N8" i="1"/>
  <c r="N12" i="1"/>
  <c r="O11" i="1"/>
  <c r="P10" i="1"/>
  <c r="Q9" i="1"/>
  <c r="K9" i="1"/>
  <c r="K5" i="1" s="1"/>
  <c r="L8" i="1"/>
  <c r="Q12" i="1"/>
  <c r="L12" i="1"/>
  <c r="M11" i="1"/>
  <c r="N10" i="1"/>
  <c r="O9" i="1"/>
  <c r="P8" i="1"/>
  <c r="Q7" i="1"/>
  <c r="Q6" i="1" s="1"/>
  <c r="AC24" i="1"/>
  <c r="AG24" i="1"/>
  <c r="AG30" i="1"/>
  <c r="AA30" i="1"/>
  <c r="AB29" i="1"/>
  <c r="AC28" i="1"/>
  <c r="AD27" i="1"/>
  <c r="AE26" i="1"/>
  <c r="AF25" i="1"/>
  <c r="AD25" i="1"/>
  <c r="AE30" i="1"/>
  <c r="AF29" i="1"/>
  <c r="AG28" i="1"/>
  <c r="AA28" i="1"/>
  <c r="AB27" i="1"/>
  <c r="AC26" i="1"/>
  <c r="AD30" i="1"/>
  <c r="AE29" i="1"/>
  <c r="AF28" i="1"/>
  <c r="AG27" i="1"/>
  <c r="AA27" i="1"/>
  <c r="AA23" i="1" s="1"/>
  <c r="AB26" i="1"/>
  <c r="AC25" i="1"/>
  <c r="AC30" i="1"/>
  <c r="AD29" i="1"/>
  <c r="AE28" i="1"/>
  <c r="AF27" i="1"/>
  <c r="AG26" i="1"/>
  <c r="AA26" i="1"/>
  <c r="AB25" i="1"/>
  <c r="AF30" i="1"/>
  <c r="AG29" i="1"/>
  <c r="AA29" i="1"/>
  <c r="AB28" i="1"/>
  <c r="AC27" i="1"/>
  <c r="AD26" i="1"/>
  <c r="AE25" i="1"/>
  <c r="AB30" i="1"/>
  <c r="AC29" i="1"/>
  <c r="AD28" i="1"/>
  <c r="AE27" i="1"/>
  <c r="AF26" i="1"/>
  <c r="AG25" i="1"/>
  <c r="X30" i="1"/>
  <c r="Y29" i="1"/>
  <c r="S29" i="1"/>
  <c r="T28" i="1"/>
  <c r="U27" i="1"/>
  <c r="V26" i="1"/>
  <c r="W25" i="1"/>
  <c r="Y30" i="1"/>
  <c r="T29" i="1"/>
  <c r="U28" i="1"/>
  <c r="V27" i="1"/>
  <c r="X25" i="1"/>
  <c r="W30" i="1"/>
  <c r="X29" i="1"/>
  <c r="Y28" i="1"/>
  <c r="S28" i="1"/>
  <c r="T27" i="1"/>
  <c r="U26" i="1"/>
  <c r="V25" i="1"/>
  <c r="V30" i="1"/>
  <c r="W29" i="1"/>
  <c r="X28" i="1"/>
  <c r="Y27" i="1"/>
  <c r="S27" i="1"/>
  <c r="S23" i="1" s="1"/>
  <c r="T26" i="1"/>
  <c r="U25" i="1"/>
  <c r="U30" i="1"/>
  <c r="V29" i="1"/>
  <c r="W28" i="1"/>
  <c r="X27" i="1"/>
  <c r="Y26" i="1"/>
  <c r="S26" i="1"/>
  <c r="T25" i="1"/>
  <c r="S30" i="1"/>
  <c r="W26" i="1"/>
  <c r="T30" i="1"/>
  <c r="U29" i="1"/>
  <c r="V28" i="1"/>
  <c r="W27" i="1"/>
  <c r="X26" i="1"/>
  <c r="Y25" i="1"/>
  <c r="P30" i="1"/>
  <c r="Q29" i="1"/>
  <c r="K29" i="1"/>
  <c r="L28" i="1"/>
  <c r="M27" i="1"/>
  <c r="N26" i="1"/>
  <c r="O25" i="1"/>
  <c r="O30" i="1"/>
  <c r="P29" i="1"/>
  <c r="Q28" i="1"/>
  <c r="K28" i="1"/>
  <c r="L27" i="1"/>
  <c r="M26" i="1"/>
  <c r="N25" i="1"/>
  <c r="Q30" i="1"/>
  <c r="K30" i="1"/>
  <c r="L29" i="1"/>
  <c r="M28" i="1"/>
  <c r="N27" i="1"/>
  <c r="O26" i="1"/>
  <c r="P25" i="1"/>
  <c r="N30" i="1"/>
  <c r="O29" i="1"/>
  <c r="P28" i="1"/>
  <c r="Q27" i="1"/>
  <c r="K27" i="1"/>
  <c r="K23" i="1" s="1"/>
  <c r="L26" i="1"/>
  <c r="M25" i="1"/>
  <c r="M30" i="1"/>
  <c r="Q26" i="1"/>
  <c r="L25" i="1"/>
  <c r="N29" i="1"/>
  <c r="O28" i="1"/>
  <c r="P27" i="1"/>
  <c r="K26" i="1"/>
  <c r="L30" i="1"/>
  <c r="M29" i="1"/>
  <c r="N28" i="1"/>
  <c r="O27" i="1"/>
  <c r="P26" i="1"/>
  <c r="Q25" i="1"/>
  <c r="G30" i="1"/>
  <c r="H29" i="1"/>
  <c r="I28" i="1"/>
  <c r="C28" i="1"/>
  <c r="D27" i="1"/>
  <c r="E26" i="1"/>
  <c r="F25" i="1"/>
  <c r="E25" i="1"/>
  <c r="I30" i="1"/>
  <c r="C30" i="1"/>
  <c r="D29" i="1"/>
  <c r="E28" i="1"/>
  <c r="F27" i="1"/>
  <c r="G26" i="1"/>
  <c r="H25" i="1"/>
  <c r="H30" i="1"/>
  <c r="F26" i="1"/>
  <c r="F30" i="1"/>
  <c r="E30" i="1"/>
  <c r="F29" i="1"/>
  <c r="G28" i="1"/>
  <c r="H27" i="1"/>
  <c r="I26" i="1"/>
  <c r="C26" i="1"/>
  <c r="D25" i="1"/>
  <c r="I29" i="1"/>
  <c r="C29" i="1"/>
  <c r="D28" i="1"/>
  <c r="E27" i="1"/>
  <c r="G25" i="1"/>
  <c r="G29" i="1"/>
  <c r="H28" i="1"/>
  <c r="I27" i="1"/>
  <c r="C27" i="1"/>
  <c r="C23" i="1" s="1"/>
  <c r="D26" i="1"/>
  <c r="D30" i="1"/>
  <c r="E29" i="1"/>
  <c r="F28" i="1"/>
  <c r="G27" i="1"/>
  <c r="H26" i="1"/>
  <c r="I25" i="1"/>
  <c r="AF21" i="1"/>
  <c r="AG20" i="1"/>
  <c r="AA20" i="1"/>
  <c r="AB19" i="1"/>
  <c r="AC18" i="1"/>
  <c r="AD17" i="1"/>
  <c r="AE16" i="1"/>
  <c r="AE21" i="1"/>
  <c r="AB18" i="1"/>
  <c r="AD16" i="1"/>
  <c r="AG21" i="1"/>
  <c r="AA21" i="1"/>
  <c r="AB20" i="1"/>
  <c r="AE17" i="1"/>
  <c r="AF20" i="1"/>
  <c r="AG19" i="1"/>
  <c r="AA19" i="1"/>
  <c r="AC17" i="1"/>
  <c r="AD21" i="1"/>
  <c r="AE20" i="1"/>
  <c r="AF19" i="1"/>
  <c r="AG18" i="1"/>
  <c r="AA18" i="1"/>
  <c r="AA14" i="1" s="1"/>
  <c r="AB17" i="1"/>
  <c r="AC16" i="1"/>
  <c r="AC21" i="1"/>
  <c r="AB16" i="1"/>
  <c r="AC19" i="1"/>
  <c r="AD18" i="1"/>
  <c r="AF16" i="1"/>
  <c r="AD20" i="1"/>
  <c r="AE19" i="1"/>
  <c r="AF18" i="1"/>
  <c r="AG17" i="1"/>
  <c r="AA17" i="1"/>
  <c r="AB21" i="1"/>
  <c r="AC20" i="1"/>
  <c r="AD19" i="1"/>
  <c r="AE18" i="1"/>
  <c r="AF17" i="1"/>
  <c r="AG16" i="1"/>
  <c r="X21" i="1"/>
  <c r="Y20" i="1"/>
  <c r="S20" i="1"/>
  <c r="T19" i="1"/>
  <c r="U18" i="1"/>
  <c r="V17" i="1"/>
  <c r="W16" i="1"/>
  <c r="Y21" i="1"/>
  <c r="W17" i="1"/>
  <c r="X20" i="1"/>
  <c r="Y19" i="1"/>
  <c r="S19" i="1"/>
  <c r="U17" i="1"/>
  <c r="V16" i="1"/>
  <c r="W21" i="1"/>
  <c r="T18" i="1"/>
  <c r="V21" i="1"/>
  <c r="W20" i="1"/>
  <c r="X19" i="1"/>
  <c r="Y18" i="1"/>
  <c r="S18" i="1"/>
  <c r="S14" i="1" s="1"/>
  <c r="T17" i="1"/>
  <c r="U16" i="1"/>
  <c r="T20" i="1"/>
  <c r="U21" i="1"/>
  <c r="V20" i="1"/>
  <c r="W19" i="1"/>
  <c r="X18" i="1"/>
  <c r="Y17" i="1"/>
  <c r="S17" i="1"/>
  <c r="T16" i="1"/>
  <c r="S21" i="1"/>
  <c r="U19" i="1"/>
  <c r="V18" i="1"/>
  <c r="X16" i="1"/>
  <c r="T21" i="1"/>
  <c r="U20" i="1"/>
  <c r="V19" i="1"/>
  <c r="W18" i="1"/>
  <c r="X17" i="1"/>
  <c r="Y16" i="1"/>
  <c r="P21" i="1"/>
  <c r="Q20" i="1"/>
  <c r="K20" i="1"/>
  <c r="L19" i="1"/>
  <c r="M18" i="1"/>
  <c r="N17" i="1"/>
  <c r="O16" i="1"/>
  <c r="O21" i="1"/>
  <c r="P20" i="1"/>
  <c r="Q19" i="1"/>
  <c r="K19" i="1"/>
  <c r="L18" i="1"/>
  <c r="M17" i="1"/>
  <c r="N16" i="1"/>
  <c r="N21" i="1"/>
  <c r="O20" i="1"/>
  <c r="P19" i="1"/>
  <c r="Q18" i="1"/>
  <c r="K18" i="1"/>
  <c r="K14" i="1" s="1"/>
  <c r="L17" i="1"/>
  <c r="M16" i="1"/>
  <c r="L21" i="1"/>
  <c r="Q21" i="1"/>
  <c r="K21" i="1"/>
  <c r="L20" i="1"/>
  <c r="M19" i="1"/>
  <c r="N18" i="1"/>
  <c r="O17" i="1"/>
  <c r="P16" i="1"/>
  <c r="M21" i="1"/>
  <c r="N20" i="1"/>
  <c r="O19" i="1"/>
  <c r="P18" i="1"/>
  <c r="Q17" i="1"/>
  <c r="K17" i="1"/>
  <c r="L16" i="1"/>
  <c r="M20" i="1"/>
  <c r="N19" i="1"/>
  <c r="O18" i="1"/>
  <c r="P17" i="1"/>
  <c r="Q16" i="1"/>
  <c r="T24" i="1"/>
  <c r="V24" i="1"/>
  <c r="AE24" i="1"/>
  <c r="AA24" i="1"/>
  <c r="AG6" i="1" l="1"/>
  <c r="AE6" i="1"/>
  <c r="AC6" i="1"/>
  <c r="AA6" i="1"/>
  <c r="H15" i="1"/>
  <c r="F15" i="1"/>
  <c r="D15" i="1"/>
  <c r="Y6" i="1"/>
  <c r="W6" i="1"/>
  <c r="U6" i="1"/>
  <c r="S6" i="1"/>
  <c r="P15" i="1"/>
  <c r="N15" i="1"/>
  <c r="L15" i="1"/>
  <c r="Y15" i="1"/>
  <c r="W15" i="1"/>
  <c r="U15" i="1"/>
  <c r="S15" i="1"/>
  <c r="AF15" i="1"/>
  <c r="AD15" i="1"/>
  <c r="AB15" i="1"/>
  <c r="I24" i="1"/>
  <c r="G24" i="1"/>
  <c r="E24" i="1"/>
  <c r="C24" i="1"/>
  <c r="P24" i="1"/>
  <c r="N24" i="1"/>
  <c r="L24" i="1"/>
  <c r="Y24" i="1"/>
  <c r="W24" i="1"/>
  <c r="U24" i="1"/>
  <c r="S24" i="1"/>
  <c r="AF24" i="1"/>
  <c r="AD24" i="1"/>
  <c r="AB24" i="1"/>
  <c r="AF6" i="1"/>
  <c r="AD6" i="1"/>
  <c r="AB6" i="1"/>
  <c r="I15" i="1"/>
  <c r="G15" i="1"/>
  <c r="E15" i="1"/>
  <c r="C15" i="1"/>
  <c r="X6" i="1"/>
  <c r="V6" i="1"/>
  <c r="T6" i="1"/>
  <c r="Q15" i="1"/>
  <c r="O15" i="1"/>
  <c r="M15" i="1"/>
  <c r="K15" i="1"/>
  <c r="X15" i="1"/>
  <c r="V15" i="1"/>
  <c r="T15" i="1"/>
  <c r="AG15" i="1"/>
  <c r="AE15" i="1"/>
  <c r="AC15" i="1"/>
  <c r="AA15" i="1"/>
  <c r="H24" i="1"/>
  <c r="F24" i="1"/>
  <c r="D24" i="1"/>
  <c r="Q24" i="1"/>
  <c r="O24" i="1"/>
  <c r="M24" i="1"/>
  <c r="K24" i="1"/>
</calcChain>
</file>

<file path=xl/sharedStrings.xml><?xml version="1.0" encoding="utf-8"?>
<sst xmlns="http://schemas.openxmlformats.org/spreadsheetml/2006/main" count="2" uniqueCount="2">
  <si>
    <t>SELECIONE O INÍCIO DA SEMANA:</t>
  </si>
  <si>
    <t>SEGUNDA-FEIRA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</si>
</sst>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9" x14ac:knownFonts="1">
    <font>
      <sz val="10"/>
      <color theme="1" tint="0.14996795556505021"/>
      <name val="Microsoft Sans Serif"/>
      <family val="2"/>
      <scheme val="minor"/>
    </font>
    <font>
      <b/>
      <sz val="10"/>
      <color theme="1" tint="0.34998626667073579"/>
      <name val="Microsoft Sans Serif"/>
      <family val="2"/>
      <scheme val="minor"/>
    </font>
    <font>
      <b/>
      <sz val="8"/>
      <color theme="1" tint="0.34998626667073579"/>
      <name val="Microsoft Sans Serif"/>
      <family val="2"/>
      <scheme val="minor"/>
    </font>
    <font>
      <b/>
      <sz val="8"/>
      <color theme="0" tint="-0.34998626667073579"/>
      <name val="Microsoft Sans Serif"/>
      <family val="2"/>
      <scheme val="minor"/>
    </font>
    <font>
      <sz val="10"/>
      <color theme="7"/>
      <name val="Microsoft Sans Serif"/>
      <family val="2"/>
      <scheme val="minor"/>
    </font>
    <font>
      <sz val="18"/>
      <color theme="6"/>
      <name val="Microsoft Sans Serif"/>
      <family val="2"/>
      <scheme val="minor"/>
    </font>
    <font>
      <sz val="91"/>
      <color theme="6"/>
      <name val="Impact"/>
      <family val="2"/>
      <scheme val="major"/>
    </font>
    <font>
      <sz val="91"/>
      <color rgb="FF00B050"/>
      <name val="Impact"/>
      <family val="2"/>
      <scheme val="major"/>
    </font>
    <font>
      <b/>
      <sz val="10"/>
      <color rgb="FF002060"/>
      <name val="Microsoft Sans Serif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165" fontId="5" fillId="0" borderId="0" applyFill="0" applyBorder="0" applyAlignment="0" applyProtection="0">
      <alignment vertical="center"/>
    </xf>
    <xf numFmtId="0" fontId="4" fillId="0" borderId="0" applyNumberFormat="0" applyFill="0" applyBorder="0" applyProtection="0">
      <alignment horizontal="center" vertical="center"/>
    </xf>
    <xf numFmtId="164" fontId="1" fillId="0" borderId="0" applyFont="0" applyFill="0" applyBorder="0" applyProtection="0">
      <alignment horizontal="center"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164" fontId="3" fillId="0" borderId="0" applyNumberFormat="0" applyFill="0" applyBorder="0" applyProtection="0">
      <alignment horizontal="right" vertical="center"/>
    </xf>
  </cellStyleXfs>
  <cellXfs count="23">
    <xf numFmtId="0" fontId="0" fillId="0" borderId="0" xfId="0">
      <alignment vertical="center"/>
    </xf>
    <xf numFmtId="0" fontId="3" fillId="0" borderId="0" xfId="6" applyNumberFormat="1">
      <alignment horizontal="right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3" applyFont="1" applyBorder="1">
      <alignment horizontal="center" vertical="center"/>
    </xf>
    <xf numFmtId="164" fontId="0" fillId="0" borderId="0" xfId="3" applyFont="1" applyBorder="1">
      <alignment horizontal="center" vertical="center"/>
    </xf>
    <xf numFmtId="164" fontId="0" fillId="0" borderId="6" xfId="3" applyFont="1" applyBorder="1">
      <alignment horizontal="center" vertical="center"/>
    </xf>
    <xf numFmtId="164" fontId="0" fillId="0" borderId="7" xfId="3" applyFont="1" applyBorder="1">
      <alignment horizontal="center" vertical="center"/>
    </xf>
    <xf numFmtId="164" fontId="0" fillId="0" borderId="1" xfId="3" applyFont="1" applyBorder="1">
      <alignment horizontal="center" vertical="center"/>
    </xf>
    <xf numFmtId="164" fontId="0" fillId="0" borderId="8" xfId="3" applyFont="1" applyBorder="1">
      <alignment horizontal="center"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0" borderId="5" xfId="2" applyFont="1" applyFill="1" applyBorder="1">
      <alignment horizontal="center" vertical="center"/>
    </xf>
    <xf numFmtId="0" fontId="8" fillId="0" borderId="0" xfId="2" applyFont="1" applyFill="1" applyBorder="1">
      <alignment horizontal="center" vertical="center"/>
    </xf>
    <xf numFmtId="0" fontId="8" fillId="0" borderId="6" xfId="2" applyFont="1" applyFill="1" applyBorder="1">
      <alignment horizontal="center" vertical="center"/>
    </xf>
    <xf numFmtId="0" fontId="2" fillId="0" borderId="0" xfId="5" applyProtection="1">
      <alignment horizontal="right" vertical="center"/>
      <protection locked="0"/>
    </xf>
    <xf numFmtId="0" fontId="7" fillId="0" borderId="0" xfId="4" applyFont="1" applyAlignment="1" applyProtection="1">
      <alignment horizontal="center" vertical="center"/>
      <protection locked="0"/>
    </xf>
    <xf numFmtId="165" fontId="5" fillId="0" borderId="2" xfId="1" applyBorder="1" applyAlignment="1">
      <alignment horizontal="center" vertical="center"/>
    </xf>
    <xf numFmtId="165" fontId="5" fillId="0" borderId="3" xfId="1" applyBorder="1" applyAlignment="1">
      <alignment horizontal="center" vertical="center"/>
    </xf>
  </cellXfs>
  <cellStyles count="7">
    <cellStyle name="DayHeaders" xfId="2" xr:uid="{00000000-0005-0000-0000-000000000000}"/>
    <cellStyle name="DayNumbers" xfId="3" xr:uid="{00000000-0005-0000-0000-000001000000}"/>
    <cellStyle name="DaySelector" xfId="5" xr:uid="{00000000-0005-0000-0000-000002000000}"/>
    <cellStyle name="InputLabel" xfId="6" xr:uid="{00000000-0005-0000-0000-000003000000}"/>
    <cellStyle name="MonthTitles" xfId="1" xr:uid="{00000000-0005-0000-0000-000004000000}"/>
    <cellStyle name="Normal" xfId="0" builtinId="0" customBuiltin="1"/>
    <cellStyle name="Year" xfId="4" xr:uid="{00000000-0005-0000-0000-000006000000}"/>
  </cellStyles>
  <dxfs count="1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AnoCalendário" max="2999" min="1900" page="10" val="2017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francyscoalcylandyo.com/suprem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30480</xdr:colOff>
          <xdr:row>2</xdr:row>
          <xdr:rowOff>685800</xdr:rowOff>
        </xdr:from>
        <xdr:to>
          <xdr:col>33</xdr:col>
          <xdr:colOff>175260</xdr:colOff>
          <xdr:row>2</xdr:row>
          <xdr:rowOff>914400</xdr:rowOff>
        </xdr:to>
        <xdr:sp macro="" textlink="">
          <xdr:nvSpPr>
            <xdr:cNvPr id="1025" name="Spinner 1" descr="Year Spinner&#10;&#10;Use the spinner to change the calendar year or type your desired year in cell Y3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19</xdr:col>
      <xdr:colOff>9524</xdr:colOff>
      <xdr:row>2</xdr:row>
      <xdr:rowOff>47625</xdr:rowOff>
    </xdr:from>
    <xdr:to>
      <xdr:col>24</xdr:col>
      <xdr:colOff>285749</xdr:colOff>
      <xdr:row>3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7" t="19817" r="17104" b="18831"/>
        <a:stretch/>
      </xdr:blipFill>
      <xdr:spPr>
        <a:xfrm>
          <a:off x="5172074" y="409575"/>
          <a:ext cx="1704975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152399</xdr:colOff>
      <xdr:row>1</xdr:row>
      <xdr:rowOff>123824</xdr:rowOff>
    </xdr:from>
    <xdr:to>
      <xdr:col>18</xdr:col>
      <xdr:colOff>228600</xdr:colOff>
      <xdr:row>3</xdr:row>
      <xdr:rowOff>190499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88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6" t="13291"/>
        <a:stretch/>
      </xdr:blipFill>
      <xdr:spPr>
        <a:xfrm>
          <a:off x="390524" y="428624"/>
          <a:ext cx="4648201" cy="12287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36</xdr:col>
      <xdr:colOff>0</xdr:colOff>
      <xdr:row>2</xdr:row>
      <xdr:rowOff>0</xdr:rowOff>
    </xdr:from>
    <xdr:to>
      <xdr:col>41</xdr:col>
      <xdr:colOff>289560</xdr:colOff>
      <xdr:row>14</xdr:row>
      <xdr:rowOff>167640</xdr:rowOff>
    </xdr:to>
    <xdr:pic>
      <xdr:nvPicPr>
        <xdr:cNvPr id="2" name="Imagem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CE6CC8-D6D2-497F-A5CE-7E4F50C17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15600" y="358140"/>
          <a:ext cx="3337560" cy="3649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lendário de ano inteiro">
      <a:dk1>
        <a:sysClr val="windowText" lastClr="000000"/>
      </a:dk1>
      <a:lt1>
        <a:sysClr val="window" lastClr="FFFFFF"/>
      </a:lt1>
      <a:dk2>
        <a:srgbClr val="3F250E"/>
      </a:dk2>
      <a:lt2>
        <a:srgbClr val="FFFBEB"/>
      </a:lt2>
      <a:accent1>
        <a:srgbClr val="FCCD00"/>
      </a:accent1>
      <a:accent2>
        <a:srgbClr val="FC953A"/>
      </a:accent2>
      <a:accent3>
        <a:srgbClr val="99BC33"/>
      </a:accent3>
      <a:accent4>
        <a:srgbClr val="2BC0E4"/>
      </a:accent4>
      <a:accent5>
        <a:srgbClr val="BA6ECB"/>
      </a:accent5>
      <a:accent6>
        <a:srgbClr val="FF619B"/>
      </a:accent6>
      <a:hlink>
        <a:srgbClr val="2BC0E4"/>
      </a:hlink>
      <a:folHlink>
        <a:srgbClr val="BA6ECB"/>
      </a:folHlink>
    </a:clrScheme>
    <a:fontScheme name="Full Year Calendar">
      <a:majorFont>
        <a:latin typeface="Impact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/>
  </sheetPr>
  <dimension ref="A1:AI34"/>
  <sheetViews>
    <sheetView showGridLines="0" tabSelected="1" zoomScaleNormal="100" workbookViewId="0">
      <selection activeCell="AQ6" sqref="AQ6"/>
    </sheetView>
  </sheetViews>
  <sheetFormatPr defaultRowHeight="15.75" customHeight="1" x14ac:dyDescent="0.25"/>
  <cols>
    <col min="1" max="1" width="3.5546875" customWidth="1"/>
    <col min="2" max="2" width="1" customWidth="1"/>
    <col min="3" max="33" width="4.33203125" customWidth="1"/>
    <col min="34" max="34" width="4.6640625" customWidth="1"/>
    <col min="35" max="35" width="0.88671875" style="3" customWidth="1"/>
  </cols>
  <sheetData>
    <row r="1" spans="1:35" ht="24" customHeight="1" x14ac:dyDescent="0.25">
      <c r="AC1" s="1" t="s">
        <v>0</v>
      </c>
      <c r="AD1" s="19" t="s">
        <v>1</v>
      </c>
      <c r="AE1" s="19"/>
      <c r="AF1" s="19"/>
      <c r="AG1" s="19"/>
      <c r="AI1" s="5"/>
    </row>
    <row r="2" spans="1:35" ht="4.5" customHeight="1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5" ht="81.75" customHeight="1" x14ac:dyDescent="0.25">
      <c r="B3" s="3"/>
      <c r="Y3" s="20">
        <v>2017</v>
      </c>
      <c r="Z3" s="20"/>
      <c r="AA3" s="20"/>
      <c r="AB3" s="20"/>
      <c r="AC3" s="20"/>
      <c r="AD3" s="20"/>
      <c r="AE3" s="20"/>
      <c r="AF3" s="20"/>
      <c r="AG3" s="20"/>
      <c r="AH3" s="20"/>
    </row>
    <row r="4" spans="1:35" ht="22.5" customHeight="1" x14ac:dyDescent="0.25">
      <c r="B4" s="3"/>
    </row>
    <row r="5" spans="1:35" s="2" customFormat="1" ht="22.8" x14ac:dyDescent="0.25">
      <c r="B5" s="4"/>
      <c r="C5" s="21">
        <f>C9</f>
        <v>42744</v>
      </c>
      <c r="D5" s="22"/>
      <c r="E5" s="22"/>
      <c r="F5" s="22"/>
      <c r="G5" s="22"/>
      <c r="H5" s="6"/>
      <c r="I5" s="7"/>
      <c r="K5" s="21">
        <f>K9</f>
        <v>42779</v>
      </c>
      <c r="L5" s="22"/>
      <c r="M5" s="22"/>
      <c r="N5" s="22"/>
      <c r="O5" s="22"/>
      <c r="P5" s="6"/>
      <c r="Q5" s="7"/>
      <c r="S5" s="21">
        <f>S9</f>
        <v>42807</v>
      </c>
      <c r="T5" s="22"/>
      <c r="U5" s="22"/>
      <c r="V5" s="22"/>
      <c r="W5" s="22"/>
      <c r="X5" s="6"/>
      <c r="Y5" s="7"/>
      <c r="AA5" s="21">
        <f>AA9</f>
        <v>42835</v>
      </c>
      <c r="AB5" s="22"/>
      <c r="AC5" s="22"/>
      <c r="AD5" s="22"/>
      <c r="AE5" s="22"/>
      <c r="AF5" s="6"/>
      <c r="AG5" s="7"/>
      <c r="AI5" s="4"/>
    </row>
    <row r="6" spans="1:35" s="14" customFormat="1" ht="15.75" customHeight="1" x14ac:dyDescent="0.25">
      <c r="B6" s="15"/>
      <c r="C6" s="16" t="str">
        <f>UPPER(LEFT(TEXT(C7,"ddd"),1))</f>
        <v>S</v>
      </c>
      <c r="D6" s="17" t="str">
        <f t="shared" ref="D6:I6" si="0">UPPER(LEFT(TEXT(D7,"ddd"),1))</f>
        <v>T</v>
      </c>
      <c r="E6" s="17" t="str">
        <f t="shared" si="0"/>
        <v>Q</v>
      </c>
      <c r="F6" s="17" t="str">
        <f t="shared" si="0"/>
        <v>Q</v>
      </c>
      <c r="G6" s="17" t="str">
        <f t="shared" si="0"/>
        <v>S</v>
      </c>
      <c r="H6" s="17" t="str">
        <f t="shared" si="0"/>
        <v>S</v>
      </c>
      <c r="I6" s="18" t="str">
        <f t="shared" si="0"/>
        <v>D</v>
      </c>
      <c r="K6" s="16" t="str">
        <f>UPPER(LEFT(TEXT(K7,"ddd"),1))</f>
        <v>S</v>
      </c>
      <c r="L6" s="17" t="str">
        <f t="shared" ref="L6:Q6" si="1">UPPER(LEFT(TEXT(L7,"ddd"),1))</f>
        <v>T</v>
      </c>
      <c r="M6" s="17" t="str">
        <f t="shared" si="1"/>
        <v>Q</v>
      </c>
      <c r="N6" s="17" t="str">
        <f t="shared" si="1"/>
        <v>Q</v>
      </c>
      <c r="O6" s="17" t="str">
        <f t="shared" si="1"/>
        <v>S</v>
      </c>
      <c r="P6" s="17" t="str">
        <f t="shared" si="1"/>
        <v>S</v>
      </c>
      <c r="Q6" s="18" t="str">
        <f t="shared" si="1"/>
        <v>D</v>
      </c>
      <c r="S6" s="16" t="str">
        <f t="shared" ref="S6:Y6" si="2">C6</f>
        <v>S</v>
      </c>
      <c r="T6" s="17" t="str">
        <f t="shared" si="2"/>
        <v>T</v>
      </c>
      <c r="U6" s="17" t="str">
        <f t="shared" si="2"/>
        <v>Q</v>
      </c>
      <c r="V6" s="17" t="str">
        <f t="shared" si="2"/>
        <v>Q</v>
      </c>
      <c r="W6" s="17" t="str">
        <f t="shared" si="2"/>
        <v>S</v>
      </c>
      <c r="X6" s="17" t="str">
        <f t="shared" si="2"/>
        <v>S</v>
      </c>
      <c r="Y6" s="18" t="str">
        <f t="shared" si="2"/>
        <v>D</v>
      </c>
      <c r="AA6" s="16" t="str">
        <f t="shared" ref="AA6:AG6" si="3">C6</f>
        <v>S</v>
      </c>
      <c r="AB6" s="17" t="str">
        <f t="shared" si="3"/>
        <v>T</v>
      </c>
      <c r="AC6" s="17" t="str">
        <f t="shared" si="3"/>
        <v>Q</v>
      </c>
      <c r="AD6" s="17" t="str">
        <f t="shared" si="3"/>
        <v>Q</v>
      </c>
      <c r="AE6" s="17" t="str">
        <f t="shared" si="3"/>
        <v>S</v>
      </c>
      <c r="AF6" s="17" t="str">
        <f t="shared" si="3"/>
        <v>S</v>
      </c>
      <c r="AG6" s="18" t="str">
        <f t="shared" si="3"/>
        <v>D</v>
      </c>
      <c r="AI6" s="15"/>
    </row>
    <row r="7" spans="1:35" ht="15.75" customHeight="1" x14ac:dyDescent="0.25">
      <c r="B7" s="3"/>
      <c r="C7" s="8">
        <f t="array" ref="C7:I12">DiasESemanas+DATE(AnoCalendário,1,1)-WEEKDAY(DATE(AnoCalendário,1,1),(IníciodaSemana="Segunda-feira")+1)+1</f>
        <v>42730</v>
      </c>
      <c r="D7" s="9">
        <v>42731</v>
      </c>
      <c r="E7" s="9">
        <v>42732</v>
      </c>
      <c r="F7" s="9">
        <v>42733</v>
      </c>
      <c r="G7" s="9">
        <v>42734</v>
      </c>
      <c r="H7" s="9">
        <v>42735</v>
      </c>
      <c r="I7" s="10">
        <v>42736</v>
      </c>
      <c r="K7" s="8">
        <f t="array" ref="K7:Q12">DiasESemanas+DATE(AnoCalendário,2,1)-WEEKDAY(DATE(AnoCalendário,2,1),(IníciodaSemana="Segunda-feira")+1)+1</f>
        <v>42765</v>
      </c>
      <c r="L7" s="9">
        <v>42766</v>
      </c>
      <c r="M7" s="9">
        <v>42767</v>
      </c>
      <c r="N7" s="9">
        <v>42768</v>
      </c>
      <c r="O7" s="9">
        <v>42769</v>
      </c>
      <c r="P7" s="9">
        <v>42770</v>
      </c>
      <c r="Q7" s="10">
        <v>42771</v>
      </c>
      <c r="S7" s="8">
        <f t="array" ref="S7:Y12">DiasESemanas+DATE(AnoCalendário,3,1)-WEEKDAY(DATE(AnoCalendário,3,1),(IníciodaSemana="Segunda-feira")+1)+1</f>
        <v>42793</v>
      </c>
      <c r="T7" s="9">
        <v>42794</v>
      </c>
      <c r="U7" s="9">
        <v>42795</v>
      </c>
      <c r="V7" s="9">
        <v>42796</v>
      </c>
      <c r="W7" s="9">
        <v>42797</v>
      </c>
      <c r="X7" s="9">
        <v>42798</v>
      </c>
      <c r="Y7" s="10">
        <v>42799</v>
      </c>
      <c r="AA7" s="8">
        <f t="array" ref="AA7:AG12">DiasESemanas+DATE(AnoCalendário,4,1)-WEEKDAY(DATE(AnoCalendário,4,1),(IníciodaSemana="Segunda-feira")+1)+1</f>
        <v>42821</v>
      </c>
      <c r="AB7" s="9">
        <v>42822</v>
      </c>
      <c r="AC7" s="9">
        <v>42823</v>
      </c>
      <c r="AD7" s="9">
        <v>42824</v>
      </c>
      <c r="AE7" s="9">
        <v>42825</v>
      </c>
      <c r="AF7" s="9">
        <v>42826</v>
      </c>
      <c r="AG7" s="10">
        <v>42827</v>
      </c>
    </row>
    <row r="8" spans="1:35" ht="15.75" customHeight="1" x14ac:dyDescent="0.25">
      <c r="B8" s="3"/>
      <c r="C8" s="8">
        <v>42737</v>
      </c>
      <c r="D8" s="9">
        <v>42738</v>
      </c>
      <c r="E8" s="9">
        <v>42739</v>
      </c>
      <c r="F8" s="9">
        <v>42740</v>
      </c>
      <c r="G8" s="9">
        <v>42741</v>
      </c>
      <c r="H8" s="9">
        <v>42742</v>
      </c>
      <c r="I8" s="10">
        <v>42743</v>
      </c>
      <c r="K8" s="8">
        <v>42772</v>
      </c>
      <c r="L8" s="9">
        <v>42773</v>
      </c>
      <c r="M8" s="9">
        <v>42774</v>
      </c>
      <c r="N8" s="9">
        <v>42775</v>
      </c>
      <c r="O8" s="9">
        <v>42776</v>
      </c>
      <c r="P8" s="9">
        <v>42777</v>
      </c>
      <c r="Q8" s="10">
        <v>42778</v>
      </c>
      <c r="S8" s="8">
        <v>42800</v>
      </c>
      <c r="T8" s="9">
        <v>42801</v>
      </c>
      <c r="U8" s="9">
        <v>42802</v>
      </c>
      <c r="V8" s="9">
        <v>42803</v>
      </c>
      <c r="W8" s="9">
        <v>42804</v>
      </c>
      <c r="X8" s="9">
        <v>42805</v>
      </c>
      <c r="Y8" s="10">
        <v>42806</v>
      </c>
      <c r="AA8" s="8">
        <v>42828</v>
      </c>
      <c r="AB8" s="9">
        <v>42829</v>
      </c>
      <c r="AC8" s="9">
        <v>42830</v>
      </c>
      <c r="AD8" s="9">
        <v>42831</v>
      </c>
      <c r="AE8" s="9">
        <v>42832</v>
      </c>
      <c r="AF8" s="9">
        <v>42833</v>
      </c>
      <c r="AG8" s="10">
        <v>42834</v>
      </c>
    </row>
    <row r="9" spans="1:35" ht="15.75" customHeight="1" x14ac:dyDescent="0.25">
      <c r="B9" s="3"/>
      <c r="C9" s="8">
        <v>42744</v>
      </c>
      <c r="D9" s="9">
        <v>42745</v>
      </c>
      <c r="E9" s="9">
        <v>42746</v>
      </c>
      <c r="F9" s="9">
        <v>42747</v>
      </c>
      <c r="G9" s="9">
        <v>42748</v>
      </c>
      <c r="H9" s="9">
        <v>42749</v>
      </c>
      <c r="I9" s="10">
        <v>42750</v>
      </c>
      <c r="K9" s="8">
        <v>42779</v>
      </c>
      <c r="L9" s="9">
        <v>42780</v>
      </c>
      <c r="M9" s="9">
        <v>42781</v>
      </c>
      <c r="N9" s="9">
        <v>42782</v>
      </c>
      <c r="O9" s="9">
        <v>42783</v>
      </c>
      <c r="P9" s="9">
        <v>42784</v>
      </c>
      <c r="Q9" s="10">
        <v>42785</v>
      </c>
      <c r="S9" s="8">
        <v>42807</v>
      </c>
      <c r="T9" s="9">
        <v>42808</v>
      </c>
      <c r="U9" s="9">
        <v>42809</v>
      </c>
      <c r="V9" s="9">
        <v>42810</v>
      </c>
      <c r="W9" s="9">
        <v>42811</v>
      </c>
      <c r="X9" s="9">
        <v>42812</v>
      </c>
      <c r="Y9" s="10">
        <v>42813</v>
      </c>
      <c r="AA9" s="8">
        <v>42835</v>
      </c>
      <c r="AB9" s="9">
        <v>42836</v>
      </c>
      <c r="AC9" s="9">
        <v>42837</v>
      </c>
      <c r="AD9" s="9">
        <v>42838</v>
      </c>
      <c r="AE9" s="9">
        <v>42839</v>
      </c>
      <c r="AF9" s="9">
        <v>42840</v>
      </c>
      <c r="AG9" s="10">
        <v>42841</v>
      </c>
    </row>
    <row r="10" spans="1:35" ht="15.75" customHeight="1" x14ac:dyDescent="0.25">
      <c r="B10" s="3"/>
      <c r="C10" s="8">
        <v>42751</v>
      </c>
      <c r="D10" s="9">
        <v>42752</v>
      </c>
      <c r="E10" s="9">
        <v>42753</v>
      </c>
      <c r="F10" s="9">
        <v>42754</v>
      </c>
      <c r="G10" s="9">
        <v>42755</v>
      </c>
      <c r="H10" s="9">
        <v>42756</v>
      </c>
      <c r="I10" s="10">
        <v>42757</v>
      </c>
      <c r="K10" s="8">
        <v>42786</v>
      </c>
      <c r="L10" s="9">
        <v>42787</v>
      </c>
      <c r="M10" s="9">
        <v>42788</v>
      </c>
      <c r="N10" s="9">
        <v>42789</v>
      </c>
      <c r="O10" s="9">
        <v>42790</v>
      </c>
      <c r="P10" s="9">
        <v>42791</v>
      </c>
      <c r="Q10" s="10">
        <v>42792</v>
      </c>
      <c r="S10" s="8">
        <v>42814</v>
      </c>
      <c r="T10" s="9">
        <v>42815</v>
      </c>
      <c r="U10" s="9">
        <v>42816</v>
      </c>
      <c r="V10" s="9">
        <v>42817</v>
      </c>
      <c r="W10" s="9">
        <v>42818</v>
      </c>
      <c r="X10" s="9">
        <v>42819</v>
      </c>
      <c r="Y10" s="10">
        <v>42820</v>
      </c>
      <c r="AA10" s="8">
        <v>42842</v>
      </c>
      <c r="AB10" s="9">
        <v>42843</v>
      </c>
      <c r="AC10" s="9">
        <v>42844</v>
      </c>
      <c r="AD10" s="9">
        <v>42845</v>
      </c>
      <c r="AE10" s="9">
        <v>42846</v>
      </c>
      <c r="AF10" s="9">
        <v>42847</v>
      </c>
      <c r="AG10" s="10">
        <v>42848</v>
      </c>
    </row>
    <row r="11" spans="1:35" ht="15.75" customHeight="1" x14ac:dyDescent="0.25">
      <c r="B11" s="3"/>
      <c r="C11" s="8">
        <v>42758</v>
      </c>
      <c r="D11" s="9">
        <v>42759</v>
      </c>
      <c r="E11" s="9">
        <v>42760</v>
      </c>
      <c r="F11" s="9">
        <v>42761</v>
      </c>
      <c r="G11" s="9">
        <v>42762</v>
      </c>
      <c r="H11" s="9">
        <v>42763</v>
      </c>
      <c r="I11" s="10">
        <v>42764</v>
      </c>
      <c r="K11" s="8">
        <v>42793</v>
      </c>
      <c r="L11" s="9">
        <v>42794</v>
      </c>
      <c r="M11" s="9">
        <v>42795</v>
      </c>
      <c r="N11" s="9">
        <v>42796</v>
      </c>
      <c r="O11" s="9">
        <v>42797</v>
      </c>
      <c r="P11" s="9">
        <v>42798</v>
      </c>
      <c r="Q11" s="10">
        <v>42799</v>
      </c>
      <c r="S11" s="8">
        <v>42821</v>
      </c>
      <c r="T11" s="9">
        <v>42822</v>
      </c>
      <c r="U11" s="9">
        <v>42823</v>
      </c>
      <c r="V11" s="9">
        <v>42824</v>
      </c>
      <c r="W11" s="9">
        <v>42825</v>
      </c>
      <c r="X11" s="9">
        <v>42826</v>
      </c>
      <c r="Y11" s="10">
        <v>42827</v>
      </c>
      <c r="AA11" s="8">
        <v>42849</v>
      </c>
      <c r="AB11" s="9">
        <v>42850</v>
      </c>
      <c r="AC11" s="9">
        <v>42851</v>
      </c>
      <c r="AD11" s="9">
        <v>42852</v>
      </c>
      <c r="AE11" s="9">
        <v>42853</v>
      </c>
      <c r="AF11" s="9">
        <v>42854</v>
      </c>
      <c r="AG11" s="10">
        <v>42855</v>
      </c>
    </row>
    <row r="12" spans="1:35" ht="15.75" customHeight="1" x14ac:dyDescent="0.25">
      <c r="B12" s="3"/>
      <c r="C12" s="11">
        <v>42765</v>
      </c>
      <c r="D12" s="12">
        <v>42766</v>
      </c>
      <c r="E12" s="12">
        <v>42767</v>
      </c>
      <c r="F12" s="12">
        <v>42768</v>
      </c>
      <c r="G12" s="12">
        <v>42769</v>
      </c>
      <c r="H12" s="12">
        <v>42770</v>
      </c>
      <c r="I12" s="13">
        <v>42771</v>
      </c>
      <c r="K12" s="11">
        <v>42800</v>
      </c>
      <c r="L12" s="12">
        <v>42801</v>
      </c>
      <c r="M12" s="12">
        <v>42802</v>
      </c>
      <c r="N12" s="12">
        <v>42803</v>
      </c>
      <c r="O12" s="12">
        <v>42804</v>
      </c>
      <c r="P12" s="12">
        <v>42805</v>
      </c>
      <c r="Q12" s="13">
        <v>42806</v>
      </c>
      <c r="S12" s="11">
        <v>42828</v>
      </c>
      <c r="T12" s="12">
        <v>42829</v>
      </c>
      <c r="U12" s="12">
        <v>42830</v>
      </c>
      <c r="V12" s="12">
        <v>42831</v>
      </c>
      <c r="W12" s="12">
        <v>42832</v>
      </c>
      <c r="X12" s="12">
        <v>42833</v>
      </c>
      <c r="Y12" s="13">
        <v>42834</v>
      </c>
      <c r="AA12" s="11">
        <v>42856</v>
      </c>
      <c r="AB12" s="12">
        <v>42857</v>
      </c>
      <c r="AC12" s="12">
        <v>42858</v>
      </c>
      <c r="AD12" s="12">
        <v>42859</v>
      </c>
      <c r="AE12" s="12">
        <v>42860</v>
      </c>
      <c r="AF12" s="12">
        <v>42861</v>
      </c>
      <c r="AG12" s="13">
        <v>42862</v>
      </c>
    </row>
    <row r="13" spans="1:35" ht="15.75" customHeight="1" x14ac:dyDescent="0.25">
      <c r="B13" s="3"/>
    </row>
    <row r="14" spans="1:35" s="2" customFormat="1" ht="22.8" x14ac:dyDescent="0.25">
      <c r="B14" s="4"/>
      <c r="C14" s="21">
        <f>C18</f>
        <v>42870</v>
      </c>
      <c r="D14" s="22"/>
      <c r="E14" s="22"/>
      <c r="F14" s="22"/>
      <c r="G14" s="22"/>
      <c r="H14" s="6"/>
      <c r="I14" s="7"/>
      <c r="K14" s="21">
        <f>K18</f>
        <v>42898</v>
      </c>
      <c r="L14" s="22"/>
      <c r="M14" s="22"/>
      <c r="N14" s="22"/>
      <c r="O14" s="22"/>
      <c r="P14" s="6"/>
      <c r="Q14" s="7"/>
      <c r="S14" s="21">
        <f>S18</f>
        <v>42926</v>
      </c>
      <c r="T14" s="22"/>
      <c r="U14" s="22"/>
      <c r="V14" s="22"/>
      <c r="W14" s="22"/>
      <c r="X14" s="6"/>
      <c r="Y14" s="7"/>
      <c r="AA14" s="21">
        <f>AA18</f>
        <v>42961</v>
      </c>
      <c r="AB14" s="22"/>
      <c r="AC14" s="22"/>
      <c r="AD14" s="22"/>
      <c r="AE14" s="22"/>
      <c r="AF14" s="6"/>
      <c r="AG14" s="7"/>
      <c r="AI14" s="4"/>
    </row>
    <row r="15" spans="1:35" s="14" customFormat="1" ht="15.75" customHeight="1" x14ac:dyDescent="0.25">
      <c r="B15" s="15"/>
      <c r="C15" s="16" t="str">
        <f t="shared" ref="C15:I15" si="4">C6</f>
        <v>S</v>
      </c>
      <c r="D15" s="17" t="str">
        <f t="shared" si="4"/>
        <v>T</v>
      </c>
      <c r="E15" s="17" t="str">
        <f t="shared" si="4"/>
        <v>Q</v>
      </c>
      <c r="F15" s="17" t="str">
        <f t="shared" si="4"/>
        <v>Q</v>
      </c>
      <c r="G15" s="17" t="str">
        <f t="shared" si="4"/>
        <v>S</v>
      </c>
      <c r="H15" s="17" t="str">
        <f t="shared" si="4"/>
        <v>S</v>
      </c>
      <c r="I15" s="18" t="str">
        <f t="shared" si="4"/>
        <v>D</v>
      </c>
      <c r="K15" s="16" t="str">
        <f t="shared" ref="K15:Q15" si="5">C6</f>
        <v>S</v>
      </c>
      <c r="L15" s="17" t="str">
        <f t="shared" si="5"/>
        <v>T</v>
      </c>
      <c r="M15" s="17" t="str">
        <f t="shared" si="5"/>
        <v>Q</v>
      </c>
      <c r="N15" s="17" t="str">
        <f t="shared" si="5"/>
        <v>Q</v>
      </c>
      <c r="O15" s="17" t="str">
        <f t="shared" si="5"/>
        <v>S</v>
      </c>
      <c r="P15" s="17" t="str">
        <f t="shared" si="5"/>
        <v>S</v>
      </c>
      <c r="Q15" s="18" t="str">
        <f t="shared" si="5"/>
        <v>D</v>
      </c>
      <c r="S15" s="16" t="str">
        <f t="shared" ref="S15:Y15" si="6">C6</f>
        <v>S</v>
      </c>
      <c r="T15" s="17" t="str">
        <f t="shared" si="6"/>
        <v>T</v>
      </c>
      <c r="U15" s="17" t="str">
        <f t="shared" si="6"/>
        <v>Q</v>
      </c>
      <c r="V15" s="17" t="str">
        <f t="shared" si="6"/>
        <v>Q</v>
      </c>
      <c r="W15" s="17" t="str">
        <f t="shared" si="6"/>
        <v>S</v>
      </c>
      <c r="X15" s="17" t="str">
        <f t="shared" si="6"/>
        <v>S</v>
      </c>
      <c r="Y15" s="18" t="str">
        <f t="shared" si="6"/>
        <v>D</v>
      </c>
      <c r="AA15" s="16" t="str">
        <f t="shared" ref="AA15:AG15" si="7">C6</f>
        <v>S</v>
      </c>
      <c r="AB15" s="17" t="str">
        <f t="shared" si="7"/>
        <v>T</v>
      </c>
      <c r="AC15" s="17" t="str">
        <f t="shared" si="7"/>
        <v>Q</v>
      </c>
      <c r="AD15" s="17" t="str">
        <f t="shared" si="7"/>
        <v>Q</v>
      </c>
      <c r="AE15" s="17" t="str">
        <f t="shared" si="7"/>
        <v>S</v>
      </c>
      <c r="AF15" s="17" t="str">
        <f t="shared" si="7"/>
        <v>S</v>
      </c>
      <c r="AG15" s="18" t="str">
        <f t="shared" si="7"/>
        <v>D</v>
      </c>
      <c r="AI15" s="15"/>
    </row>
    <row r="16" spans="1:35" ht="15.75" customHeight="1" x14ac:dyDescent="0.25">
      <c r="B16" s="3"/>
      <c r="C16" s="8">
        <f t="array" ref="C16:I21">DiasESemanas+DATE(AnoCalendário,5,1)-WEEKDAY(DATE(AnoCalendário,5,1),(IníciodaSemana="Segunda-feira")+1)+1</f>
        <v>42856</v>
      </c>
      <c r="D16" s="9">
        <v>42857</v>
      </c>
      <c r="E16" s="9">
        <v>42858</v>
      </c>
      <c r="F16" s="9">
        <v>42859</v>
      </c>
      <c r="G16" s="9">
        <v>42860</v>
      </c>
      <c r="H16" s="9">
        <v>42861</v>
      </c>
      <c r="I16" s="10">
        <v>42862</v>
      </c>
      <c r="K16" s="8">
        <f t="array" ref="K16:Q21">DiasESemanas+DATE(AnoCalendário,6,1)-WEEKDAY(DATE(AnoCalendário,6,1),(IníciodaSemana="Segunda-feira")+1)+1</f>
        <v>42884</v>
      </c>
      <c r="L16" s="9">
        <v>42885</v>
      </c>
      <c r="M16" s="9">
        <v>42886</v>
      </c>
      <c r="N16" s="9">
        <v>42887</v>
      </c>
      <c r="O16" s="9">
        <v>42888</v>
      </c>
      <c r="P16" s="9">
        <v>42889</v>
      </c>
      <c r="Q16" s="10">
        <v>42890</v>
      </c>
      <c r="S16" s="8">
        <f t="array" ref="S16:Y21">DiasESemanas+DATE(AnoCalendário,7,1)-WEEKDAY(DATE(AnoCalendário,7,1),(IníciodaSemana="Segunda-feira")+1)+1</f>
        <v>42912</v>
      </c>
      <c r="T16" s="9">
        <v>42913</v>
      </c>
      <c r="U16" s="9">
        <v>42914</v>
      </c>
      <c r="V16" s="9">
        <v>42915</v>
      </c>
      <c r="W16" s="9">
        <v>42916</v>
      </c>
      <c r="X16" s="9">
        <v>42917</v>
      </c>
      <c r="Y16" s="10">
        <v>42918</v>
      </c>
      <c r="AA16" s="8">
        <f t="array" ref="AA16:AG21">DiasESemanas+DATE(AnoCalendário,8,1)-WEEKDAY(DATE(AnoCalendário,8,1),(IníciodaSemana="Segunda-feira")+1)+1</f>
        <v>42947</v>
      </c>
      <c r="AB16" s="9">
        <v>42948</v>
      </c>
      <c r="AC16" s="9">
        <v>42949</v>
      </c>
      <c r="AD16" s="9">
        <v>42950</v>
      </c>
      <c r="AE16" s="9">
        <v>42951</v>
      </c>
      <c r="AF16" s="9">
        <v>42952</v>
      </c>
      <c r="AG16" s="10">
        <v>42953</v>
      </c>
    </row>
    <row r="17" spans="2:35" ht="15.75" customHeight="1" x14ac:dyDescent="0.25">
      <c r="B17" s="3"/>
      <c r="C17" s="8">
        <v>42863</v>
      </c>
      <c r="D17" s="9">
        <v>42864</v>
      </c>
      <c r="E17" s="9">
        <v>42865</v>
      </c>
      <c r="F17" s="9">
        <v>42866</v>
      </c>
      <c r="G17" s="9">
        <v>42867</v>
      </c>
      <c r="H17" s="9">
        <v>42868</v>
      </c>
      <c r="I17" s="10">
        <v>42869</v>
      </c>
      <c r="K17" s="8">
        <v>42891</v>
      </c>
      <c r="L17" s="9">
        <v>42892</v>
      </c>
      <c r="M17" s="9">
        <v>42893</v>
      </c>
      <c r="N17" s="9">
        <v>42894</v>
      </c>
      <c r="O17" s="9">
        <v>42895</v>
      </c>
      <c r="P17" s="9">
        <v>42896</v>
      </c>
      <c r="Q17" s="10">
        <v>42897</v>
      </c>
      <c r="S17" s="8">
        <v>42919</v>
      </c>
      <c r="T17" s="9">
        <v>42920</v>
      </c>
      <c r="U17" s="9">
        <v>42921</v>
      </c>
      <c r="V17" s="9">
        <v>42922</v>
      </c>
      <c r="W17" s="9">
        <v>42923</v>
      </c>
      <c r="X17" s="9">
        <v>42924</v>
      </c>
      <c r="Y17" s="10">
        <v>42925</v>
      </c>
      <c r="AA17" s="8">
        <v>42954</v>
      </c>
      <c r="AB17" s="9">
        <v>42955</v>
      </c>
      <c r="AC17" s="9">
        <v>42956</v>
      </c>
      <c r="AD17" s="9">
        <v>42957</v>
      </c>
      <c r="AE17" s="9">
        <v>42958</v>
      </c>
      <c r="AF17" s="9">
        <v>42959</v>
      </c>
      <c r="AG17" s="10">
        <v>42960</v>
      </c>
    </row>
    <row r="18" spans="2:35" ht="15.75" customHeight="1" x14ac:dyDescent="0.25">
      <c r="B18" s="3"/>
      <c r="C18" s="8">
        <v>42870</v>
      </c>
      <c r="D18" s="9">
        <v>42871</v>
      </c>
      <c r="E18" s="9">
        <v>42872</v>
      </c>
      <c r="F18" s="9">
        <v>42873</v>
      </c>
      <c r="G18" s="9">
        <v>42874</v>
      </c>
      <c r="H18" s="9">
        <v>42875</v>
      </c>
      <c r="I18" s="10">
        <v>42876</v>
      </c>
      <c r="K18" s="8">
        <v>42898</v>
      </c>
      <c r="L18" s="9">
        <v>42899</v>
      </c>
      <c r="M18" s="9">
        <v>42900</v>
      </c>
      <c r="N18" s="9">
        <v>42901</v>
      </c>
      <c r="O18" s="9">
        <v>42902</v>
      </c>
      <c r="P18" s="9">
        <v>42903</v>
      </c>
      <c r="Q18" s="10">
        <v>42904</v>
      </c>
      <c r="S18" s="8">
        <v>42926</v>
      </c>
      <c r="T18" s="9">
        <v>42927</v>
      </c>
      <c r="U18" s="9">
        <v>42928</v>
      </c>
      <c r="V18" s="9">
        <v>42929</v>
      </c>
      <c r="W18" s="9">
        <v>42930</v>
      </c>
      <c r="X18" s="9">
        <v>42931</v>
      </c>
      <c r="Y18" s="10">
        <v>42932</v>
      </c>
      <c r="AA18" s="8">
        <v>42961</v>
      </c>
      <c r="AB18" s="9">
        <v>42962</v>
      </c>
      <c r="AC18" s="9">
        <v>42963</v>
      </c>
      <c r="AD18" s="9">
        <v>42964</v>
      </c>
      <c r="AE18" s="9">
        <v>42965</v>
      </c>
      <c r="AF18" s="9">
        <v>42966</v>
      </c>
      <c r="AG18" s="10">
        <v>42967</v>
      </c>
    </row>
    <row r="19" spans="2:35" ht="15.75" customHeight="1" x14ac:dyDescent="0.25">
      <c r="B19" s="3"/>
      <c r="C19" s="8">
        <v>42877</v>
      </c>
      <c r="D19" s="9">
        <v>42878</v>
      </c>
      <c r="E19" s="9">
        <v>42879</v>
      </c>
      <c r="F19" s="9">
        <v>42880</v>
      </c>
      <c r="G19" s="9">
        <v>42881</v>
      </c>
      <c r="H19" s="9">
        <v>42882</v>
      </c>
      <c r="I19" s="10">
        <v>42883</v>
      </c>
      <c r="K19" s="8">
        <v>42905</v>
      </c>
      <c r="L19" s="9">
        <v>42906</v>
      </c>
      <c r="M19" s="9">
        <v>42907</v>
      </c>
      <c r="N19" s="9">
        <v>42908</v>
      </c>
      <c r="O19" s="9">
        <v>42909</v>
      </c>
      <c r="P19" s="9">
        <v>42910</v>
      </c>
      <c r="Q19" s="10">
        <v>42911</v>
      </c>
      <c r="S19" s="8">
        <v>42933</v>
      </c>
      <c r="T19" s="9">
        <v>42934</v>
      </c>
      <c r="U19" s="9">
        <v>42935</v>
      </c>
      <c r="V19" s="9">
        <v>42936</v>
      </c>
      <c r="W19" s="9">
        <v>42937</v>
      </c>
      <c r="X19" s="9">
        <v>42938</v>
      </c>
      <c r="Y19" s="10">
        <v>42939</v>
      </c>
      <c r="AA19" s="8">
        <v>42968</v>
      </c>
      <c r="AB19" s="9">
        <v>42969</v>
      </c>
      <c r="AC19" s="9">
        <v>42970</v>
      </c>
      <c r="AD19" s="9">
        <v>42971</v>
      </c>
      <c r="AE19" s="9">
        <v>42972</v>
      </c>
      <c r="AF19" s="9">
        <v>42973</v>
      </c>
      <c r="AG19" s="10">
        <v>42974</v>
      </c>
    </row>
    <row r="20" spans="2:35" ht="15.75" customHeight="1" x14ac:dyDescent="0.25">
      <c r="B20" s="3"/>
      <c r="C20" s="8">
        <v>42884</v>
      </c>
      <c r="D20" s="9">
        <v>42885</v>
      </c>
      <c r="E20" s="9">
        <v>42886</v>
      </c>
      <c r="F20" s="9">
        <v>42887</v>
      </c>
      <c r="G20" s="9">
        <v>42888</v>
      </c>
      <c r="H20" s="9">
        <v>42889</v>
      </c>
      <c r="I20" s="10">
        <v>42890</v>
      </c>
      <c r="K20" s="8">
        <v>42912</v>
      </c>
      <c r="L20" s="9">
        <v>42913</v>
      </c>
      <c r="M20" s="9">
        <v>42914</v>
      </c>
      <c r="N20" s="9">
        <v>42915</v>
      </c>
      <c r="O20" s="9">
        <v>42916</v>
      </c>
      <c r="P20" s="9">
        <v>42917</v>
      </c>
      <c r="Q20" s="10">
        <v>42918</v>
      </c>
      <c r="S20" s="8">
        <v>42940</v>
      </c>
      <c r="T20" s="9">
        <v>42941</v>
      </c>
      <c r="U20" s="9">
        <v>42942</v>
      </c>
      <c r="V20" s="9">
        <v>42943</v>
      </c>
      <c r="W20" s="9">
        <v>42944</v>
      </c>
      <c r="X20" s="9">
        <v>42945</v>
      </c>
      <c r="Y20" s="10">
        <v>42946</v>
      </c>
      <c r="AA20" s="8">
        <v>42975</v>
      </c>
      <c r="AB20" s="9">
        <v>42976</v>
      </c>
      <c r="AC20" s="9">
        <v>42977</v>
      </c>
      <c r="AD20" s="9">
        <v>42978</v>
      </c>
      <c r="AE20" s="9">
        <v>42979</v>
      </c>
      <c r="AF20" s="9">
        <v>42980</v>
      </c>
      <c r="AG20" s="10">
        <v>42981</v>
      </c>
    </row>
    <row r="21" spans="2:35" ht="15.75" customHeight="1" x14ac:dyDescent="0.25">
      <c r="B21" s="3"/>
      <c r="C21" s="11">
        <v>42891</v>
      </c>
      <c r="D21" s="12">
        <v>42892</v>
      </c>
      <c r="E21" s="12">
        <v>42893</v>
      </c>
      <c r="F21" s="12">
        <v>42894</v>
      </c>
      <c r="G21" s="12">
        <v>42895</v>
      </c>
      <c r="H21" s="12">
        <v>42896</v>
      </c>
      <c r="I21" s="13">
        <v>42897</v>
      </c>
      <c r="K21" s="11">
        <v>42919</v>
      </c>
      <c r="L21" s="12">
        <v>42920</v>
      </c>
      <c r="M21" s="12">
        <v>42921</v>
      </c>
      <c r="N21" s="12">
        <v>42922</v>
      </c>
      <c r="O21" s="12">
        <v>42923</v>
      </c>
      <c r="P21" s="12">
        <v>42924</v>
      </c>
      <c r="Q21" s="13">
        <v>42925</v>
      </c>
      <c r="S21" s="11">
        <v>42947</v>
      </c>
      <c r="T21" s="12">
        <v>42948</v>
      </c>
      <c r="U21" s="12">
        <v>42949</v>
      </c>
      <c r="V21" s="12">
        <v>42950</v>
      </c>
      <c r="W21" s="12">
        <v>42951</v>
      </c>
      <c r="X21" s="12">
        <v>42952</v>
      </c>
      <c r="Y21" s="13">
        <v>42953</v>
      </c>
      <c r="AA21" s="11">
        <v>42982</v>
      </c>
      <c r="AB21" s="12">
        <v>42983</v>
      </c>
      <c r="AC21" s="12">
        <v>42984</v>
      </c>
      <c r="AD21" s="12">
        <v>42985</v>
      </c>
      <c r="AE21" s="12">
        <v>42986</v>
      </c>
      <c r="AF21" s="12">
        <v>42987</v>
      </c>
      <c r="AG21" s="13">
        <v>42988</v>
      </c>
    </row>
    <row r="22" spans="2:35" ht="15.75" customHeight="1" x14ac:dyDescent="0.25">
      <c r="B22" s="3"/>
    </row>
    <row r="23" spans="2:35" s="2" customFormat="1" ht="22.8" x14ac:dyDescent="0.25">
      <c r="B23" s="4"/>
      <c r="C23" s="21">
        <f>C27</f>
        <v>42989</v>
      </c>
      <c r="D23" s="22"/>
      <c r="E23" s="22"/>
      <c r="F23" s="22"/>
      <c r="G23" s="22"/>
      <c r="H23" s="6"/>
      <c r="I23" s="7"/>
      <c r="K23" s="21">
        <f>K27</f>
        <v>43017</v>
      </c>
      <c r="L23" s="22"/>
      <c r="M23" s="22"/>
      <c r="N23" s="22"/>
      <c r="O23" s="22"/>
      <c r="P23" s="6"/>
      <c r="Q23" s="7"/>
      <c r="S23" s="21">
        <f>S27</f>
        <v>43052</v>
      </c>
      <c r="T23" s="22"/>
      <c r="U23" s="22"/>
      <c r="V23" s="22"/>
      <c r="W23" s="22"/>
      <c r="X23" s="6"/>
      <c r="Y23" s="7"/>
      <c r="AA23" s="21">
        <f>AA27</f>
        <v>43080</v>
      </c>
      <c r="AB23" s="22"/>
      <c r="AC23" s="22"/>
      <c r="AD23" s="22"/>
      <c r="AE23" s="22"/>
      <c r="AF23" s="6"/>
      <c r="AG23" s="7"/>
      <c r="AI23" s="4"/>
    </row>
    <row r="24" spans="2:35" s="14" customFormat="1" ht="15.75" customHeight="1" x14ac:dyDescent="0.25">
      <c r="B24" s="15"/>
      <c r="C24" s="16" t="str">
        <f t="shared" ref="C24:I24" si="8">C6</f>
        <v>S</v>
      </c>
      <c r="D24" s="17" t="str">
        <f t="shared" si="8"/>
        <v>T</v>
      </c>
      <c r="E24" s="17" t="str">
        <f t="shared" si="8"/>
        <v>Q</v>
      </c>
      <c r="F24" s="17" t="str">
        <f t="shared" si="8"/>
        <v>Q</v>
      </c>
      <c r="G24" s="17" t="str">
        <f t="shared" si="8"/>
        <v>S</v>
      </c>
      <c r="H24" s="17" t="str">
        <f t="shared" si="8"/>
        <v>S</v>
      </c>
      <c r="I24" s="18" t="str">
        <f t="shared" si="8"/>
        <v>D</v>
      </c>
      <c r="K24" s="16" t="str">
        <f t="shared" ref="K24:Q24" si="9">C6</f>
        <v>S</v>
      </c>
      <c r="L24" s="17" t="str">
        <f t="shared" si="9"/>
        <v>T</v>
      </c>
      <c r="M24" s="17" t="str">
        <f t="shared" si="9"/>
        <v>Q</v>
      </c>
      <c r="N24" s="17" t="str">
        <f t="shared" si="9"/>
        <v>Q</v>
      </c>
      <c r="O24" s="17" t="str">
        <f t="shared" si="9"/>
        <v>S</v>
      </c>
      <c r="P24" s="17" t="str">
        <f t="shared" si="9"/>
        <v>S</v>
      </c>
      <c r="Q24" s="18" t="str">
        <f t="shared" si="9"/>
        <v>D</v>
      </c>
      <c r="S24" s="16" t="str">
        <f t="shared" ref="S24:Y24" si="10">C6</f>
        <v>S</v>
      </c>
      <c r="T24" s="17" t="str">
        <f t="shared" si="10"/>
        <v>T</v>
      </c>
      <c r="U24" s="17" t="str">
        <f t="shared" si="10"/>
        <v>Q</v>
      </c>
      <c r="V24" s="17" t="str">
        <f t="shared" si="10"/>
        <v>Q</v>
      </c>
      <c r="W24" s="17" t="str">
        <f t="shared" si="10"/>
        <v>S</v>
      </c>
      <c r="X24" s="17" t="str">
        <f t="shared" si="10"/>
        <v>S</v>
      </c>
      <c r="Y24" s="18" t="str">
        <f t="shared" si="10"/>
        <v>D</v>
      </c>
      <c r="AA24" s="16" t="str">
        <f t="shared" ref="AA24:AG24" si="11">C6</f>
        <v>S</v>
      </c>
      <c r="AB24" s="17" t="str">
        <f t="shared" si="11"/>
        <v>T</v>
      </c>
      <c r="AC24" s="17" t="str">
        <f t="shared" si="11"/>
        <v>Q</v>
      </c>
      <c r="AD24" s="17" t="str">
        <f t="shared" si="11"/>
        <v>Q</v>
      </c>
      <c r="AE24" s="17" t="str">
        <f t="shared" si="11"/>
        <v>S</v>
      </c>
      <c r="AF24" s="17" t="str">
        <f t="shared" si="11"/>
        <v>S</v>
      </c>
      <c r="AG24" s="18" t="str">
        <f t="shared" si="11"/>
        <v>D</v>
      </c>
      <c r="AI24" s="15"/>
    </row>
    <row r="25" spans="2:35" ht="15.75" customHeight="1" x14ac:dyDescent="0.25">
      <c r="B25" s="3"/>
      <c r="C25" s="8">
        <f t="array" ref="C25:I30">DiasESemanas+DATE(AnoCalendário,9,1)-WEEKDAY(DATE(AnoCalendário,9,1),(IníciodaSemana="Segunda-feira")+1)+1</f>
        <v>42975</v>
      </c>
      <c r="D25" s="9">
        <v>42976</v>
      </c>
      <c r="E25" s="9">
        <v>42977</v>
      </c>
      <c r="F25" s="9">
        <v>42978</v>
      </c>
      <c r="G25" s="9">
        <v>42979</v>
      </c>
      <c r="H25" s="9">
        <v>42980</v>
      </c>
      <c r="I25" s="10">
        <v>42981</v>
      </c>
      <c r="K25" s="8">
        <f t="array" ref="K25:Q30">DiasESemanas+DATE(AnoCalendário,10,1)-WEEKDAY(DATE(AnoCalendário,10,1),(IníciodaSemana="Segunda-feira")+1)+1</f>
        <v>43003</v>
      </c>
      <c r="L25" s="9">
        <v>43004</v>
      </c>
      <c r="M25" s="9">
        <v>43005</v>
      </c>
      <c r="N25" s="9">
        <v>43006</v>
      </c>
      <c r="O25" s="9">
        <v>43007</v>
      </c>
      <c r="P25" s="9">
        <v>43008</v>
      </c>
      <c r="Q25" s="10">
        <v>43009</v>
      </c>
      <c r="S25" s="8">
        <f t="array" ref="S25:Y30">DiasESemanas+DATE(AnoCalendário,11,1)-WEEKDAY(DATE(AnoCalendário,11,1),(IníciodaSemana="Segunda-feira")+1)+1</f>
        <v>43038</v>
      </c>
      <c r="T25" s="9">
        <v>43039</v>
      </c>
      <c r="U25" s="9">
        <v>43040</v>
      </c>
      <c r="V25" s="9">
        <v>43041</v>
      </c>
      <c r="W25" s="9">
        <v>43042</v>
      </c>
      <c r="X25" s="9">
        <v>43043</v>
      </c>
      <c r="Y25" s="10">
        <v>43044</v>
      </c>
      <c r="AA25" s="8">
        <f t="array" ref="AA25:AG30">DiasESemanas+DATE(AnoCalendário,12,1)-WEEKDAY(DATE(AnoCalendário,12,1),(IníciodaSemana="Segunda-feira")+1)+1</f>
        <v>43066</v>
      </c>
      <c r="AB25" s="9">
        <v>43067</v>
      </c>
      <c r="AC25" s="9">
        <v>43068</v>
      </c>
      <c r="AD25" s="9">
        <v>43069</v>
      </c>
      <c r="AE25" s="9">
        <v>43070</v>
      </c>
      <c r="AF25" s="9">
        <v>43071</v>
      </c>
      <c r="AG25" s="10">
        <v>43072</v>
      </c>
    </row>
    <row r="26" spans="2:35" ht="15.75" customHeight="1" x14ac:dyDescent="0.25">
      <c r="B26" s="3"/>
      <c r="C26" s="8">
        <v>42982</v>
      </c>
      <c r="D26" s="9">
        <v>42983</v>
      </c>
      <c r="E26" s="9">
        <v>42984</v>
      </c>
      <c r="F26" s="9">
        <v>42985</v>
      </c>
      <c r="G26" s="9">
        <v>42986</v>
      </c>
      <c r="H26" s="9">
        <v>42987</v>
      </c>
      <c r="I26" s="10">
        <v>42988</v>
      </c>
      <c r="K26" s="8">
        <v>43010</v>
      </c>
      <c r="L26" s="9">
        <v>43011</v>
      </c>
      <c r="M26" s="9">
        <v>43012</v>
      </c>
      <c r="N26" s="9">
        <v>43013</v>
      </c>
      <c r="O26" s="9">
        <v>43014</v>
      </c>
      <c r="P26" s="9">
        <v>43015</v>
      </c>
      <c r="Q26" s="10">
        <v>43016</v>
      </c>
      <c r="S26" s="8">
        <v>43045</v>
      </c>
      <c r="T26" s="9">
        <v>43046</v>
      </c>
      <c r="U26" s="9">
        <v>43047</v>
      </c>
      <c r="V26" s="9">
        <v>43048</v>
      </c>
      <c r="W26" s="9">
        <v>43049</v>
      </c>
      <c r="X26" s="9">
        <v>43050</v>
      </c>
      <c r="Y26" s="10">
        <v>43051</v>
      </c>
      <c r="AA26" s="8">
        <v>43073</v>
      </c>
      <c r="AB26" s="9">
        <v>43074</v>
      </c>
      <c r="AC26" s="9">
        <v>43075</v>
      </c>
      <c r="AD26" s="9">
        <v>43076</v>
      </c>
      <c r="AE26" s="9">
        <v>43077</v>
      </c>
      <c r="AF26" s="9">
        <v>43078</v>
      </c>
      <c r="AG26" s="10">
        <v>43079</v>
      </c>
    </row>
    <row r="27" spans="2:35" ht="15.75" customHeight="1" x14ac:dyDescent="0.25">
      <c r="B27" s="3"/>
      <c r="C27" s="8">
        <v>42989</v>
      </c>
      <c r="D27" s="9">
        <v>42990</v>
      </c>
      <c r="E27" s="9">
        <v>42991</v>
      </c>
      <c r="F27" s="9">
        <v>42992</v>
      </c>
      <c r="G27" s="9">
        <v>42993</v>
      </c>
      <c r="H27" s="9">
        <v>42994</v>
      </c>
      <c r="I27" s="10">
        <v>42995</v>
      </c>
      <c r="K27" s="8">
        <v>43017</v>
      </c>
      <c r="L27" s="9">
        <v>43018</v>
      </c>
      <c r="M27" s="9">
        <v>43019</v>
      </c>
      <c r="N27" s="9">
        <v>43020</v>
      </c>
      <c r="O27" s="9">
        <v>43021</v>
      </c>
      <c r="P27" s="9">
        <v>43022</v>
      </c>
      <c r="Q27" s="10">
        <v>43023</v>
      </c>
      <c r="S27" s="8">
        <v>43052</v>
      </c>
      <c r="T27" s="9">
        <v>43053</v>
      </c>
      <c r="U27" s="9">
        <v>43054</v>
      </c>
      <c r="V27" s="9">
        <v>43055</v>
      </c>
      <c r="W27" s="9">
        <v>43056</v>
      </c>
      <c r="X27" s="9">
        <v>43057</v>
      </c>
      <c r="Y27" s="10">
        <v>43058</v>
      </c>
      <c r="AA27" s="8">
        <v>43080</v>
      </c>
      <c r="AB27" s="9">
        <v>43081</v>
      </c>
      <c r="AC27" s="9">
        <v>43082</v>
      </c>
      <c r="AD27" s="9">
        <v>43083</v>
      </c>
      <c r="AE27" s="9">
        <v>43084</v>
      </c>
      <c r="AF27" s="9">
        <v>43085</v>
      </c>
      <c r="AG27" s="10">
        <v>43086</v>
      </c>
    </row>
    <row r="28" spans="2:35" ht="15.75" customHeight="1" x14ac:dyDescent="0.25">
      <c r="B28" s="3"/>
      <c r="C28" s="8">
        <v>42996</v>
      </c>
      <c r="D28" s="9">
        <v>42997</v>
      </c>
      <c r="E28" s="9">
        <v>42998</v>
      </c>
      <c r="F28" s="9">
        <v>42999</v>
      </c>
      <c r="G28" s="9">
        <v>43000</v>
      </c>
      <c r="H28" s="9">
        <v>43001</v>
      </c>
      <c r="I28" s="10">
        <v>43002</v>
      </c>
      <c r="K28" s="8">
        <v>43024</v>
      </c>
      <c r="L28" s="9">
        <v>43025</v>
      </c>
      <c r="M28" s="9">
        <v>43026</v>
      </c>
      <c r="N28" s="9">
        <v>43027</v>
      </c>
      <c r="O28" s="9">
        <v>43028</v>
      </c>
      <c r="P28" s="9">
        <v>43029</v>
      </c>
      <c r="Q28" s="10">
        <v>43030</v>
      </c>
      <c r="S28" s="8">
        <v>43059</v>
      </c>
      <c r="T28" s="9">
        <v>43060</v>
      </c>
      <c r="U28" s="9">
        <v>43061</v>
      </c>
      <c r="V28" s="9">
        <v>43062</v>
      </c>
      <c r="W28" s="9">
        <v>43063</v>
      </c>
      <c r="X28" s="9">
        <v>43064</v>
      </c>
      <c r="Y28" s="10">
        <v>43065</v>
      </c>
      <c r="AA28" s="8">
        <v>43087</v>
      </c>
      <c r="AB28" s="9">
        <v>43088</v>
      </c>
      <c r="AC28" s="9">
        <v>43089</v>
      </c>
      <c r="AD28" s="9">
        <v>43090</v>
      </c>
      <c r="AE28" s="9">
        <v>43091</v>
      </c>
      <c r="AF28" s="9">
        <v>43092</v>
      </c>
      <c r="AG28" s="10">
        <v>43093</v>
      </c>
    </row>
    <row r="29" spans="2:35" ht="15.75" customHeight="1" x14ac:dyDescent="0.25">
      <c r="B29" s="3"/>
      <c r="C29" s="8">
        <v>43003</v>
      </c>
      <c r="D29" s="9">
        <v>43004</v>
      </c>
      <c r="E29" s="9">
        <v>43005</v>
      </c>
      <c r="F29" s="9">
        <v>43006</v>
      </c>
      <c r="G29" s="9">
        <v>43007</v>
      </c>
      <c r="H29" s="9">
        <v>43008</v>
      </c>
      <c r="I29" s="10">
        <v>43009</v>
      </c>
      <c r="K29" s="8">
        <v>43031</v>
      </c>
      <c r="L29" s="9">
        <v>43032</v>
      </c>
      <c r="M29" s="9">
        <v>43033</v>
      </c>
      <c r="N29" s="9">
        <v>43034</v>
      </c>
      <c r="O29" s="9">
        <v>43035</v>
      </c>
      <c r="P29" s="9">
        <v>43036</v>
      </c>
      <c r="Q29" s="10">
        <v>43037</v>
      </c>
      <c r="S29" s="8">
        <v>43066</v>
      </c>
      <c r="T29" s="9">
        <v>43067</v>
      </c>
      <c r="U29" s="9">
        <v>43068</v>
      </c>
      <c r="V29" s="9">
        <v>43069</v>
      </c>
      <c r="W29" s="9">
        <v>43070</v>
      </c>
      <c r="X29" s="9">
        <v>43071</v>
      </c>
      <c r="Y29" s="10">
        <v>43072</v>
      </c>
      <c r="AA29" s="8">
        <v>43094</v>
      </c>
      <c r="AB29" s="9">
        <v>43095</v>
      </c>
      <c r="AC29" s="9">
        <v>43096</v>
      </c>
      <c r="AD29" s="9">
        <v>43097</v>
      </c>
      <c r="AE29" s="9">
        <v>43098</v>
      </c>
      <c r="AF29" s="9">
        <v>43099</v>
      </c>
      <c r="AG29" s="10">
        <v>43100</v>
      </c>
    </row>
    <row r="30" spans="2:35" ht="15.75" customHeight="1" x14ac:dyDescent="0.25">
      <c r="B30" s="3"/>
      <c r="C30" s="11">
        <v>43010</v>
      </c>
      <c r="D30" s="12">
        <v>43011</v>
      </c>
      <c r="E30" s="12">
        <v>43012</v>
      </c>
      <c r="F30" s="12">
        <v>43013</v>
      </c>
      <c r="G30" s="12">
        <v>43014</v>
      </c>
      <c r="H30" s="12">
        <v>43015</v>
      </c>
      <c r="I30" s="13">
        <v>43016</v>
      </c>
      <c r="K30" s="11">
        <v>43038</v>
      </c>
      <c r="L30" s="12">
        <v>43039</v>
      </c>
      <c r="M30" s="12">
        <v>43040</v>
      </c>
      <c r="N30" s="12">
        <v>43041</v>
      </c>
      <c r="O30" s="12">
        <v>43042</v>
      </c>
      <c r="P30" s="12">
        <v>43043</v>
      </c>
      <c r="Q30" s="13">
        <v>43044</v>
      </c>
      <c r="S30" s="11">
        <v>43073</v>
      </c>
      <c r="T30" s="12">
        <v>43074</v>
      </c>
      <c r="U30" s="12">
        <v>43075</v>
      </c>
      <c r="V30" s="12">
        <v>43076</v>
      </c>
      <c r="W30" s="12">
        <v>43077</v>
      </c>
      <c r="X30" s="12">
        <v>43078</v>
      </c>
      <c r="Y30" s="13">
        <v>43079</v>
      </c>
      <c r="AA30" s="11">
        <v>43101</v>
      </c>
      <c r="AB30" s="12">
        <v>43102</v>
      </c>
      <c r="AC30" s="12">
        <v>43103</v>
      </c>
      <c r="AD30" s="12">
        <v>43104</v>
      </c>
      <c r="AE30" s="12">
        <v>43105</v>
      </c>
      <c r="AF30" s="12">
        <v>43106</v>
      </c>
      <c r="AG30" s="13">
        <v>43107</v>
      </c>
    </row>
    <row r="31" spans="2:35" ht="5.25" customHeight="1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5"/>
    </row>
    <row r="32" spans="2:35" ht="13.2" x14ac:dyDescent="0.25">
      <c r="AI32" s="5"/>
    </row>
    <row r="33" spans="35:35" ht="15.75" customHeight="1" x14ac:dyDescent="0.25">
      <c r="AI33" s="5"/>
    </row>
    <row r="34" spans="35:35" ht="15.75" customHeight="1" x14ac:dyDescent="0.25">
      <c r="AI34" s="5"/>
    </row>
  </sheetData>
  <mergeCells count="14">
    <mergeCell ref="C23:G23"/>
    <mergeCell ref="K23:O23"/>
    <mergeCell ref="S23:W23"/>
    <mergeCell ref="AA23:AE23"/>
    <mergeCell ref="C14:G14"/>
    <mergeCell ref="K14:O14"/>
    <mergeCell ref="S14:W14"/>
    <mergeCell ref="AA14:AE14"/>
    <mergeCell ref="AD1:AG1"/>
    <mergeCell ref="Y3:AH3"/>
    <mergeCell ref="C5:G5"/>
    <mergeCell ref="K5:O5"/>
    <mergeCell ref="AA5:AE5"/>
    <mergeCell ref="S5:W5"/>
  </mergeCells>
  <conditionalFormatting sqref="C7:I12">
    <cfRule type="expression" dxfId="12" priority="19">
      <formula>MONTH(C7)&lt;&gt;MONTH($C$5)</formula>
    </cfRule>
  </conditionalFormatting>
  <conditionalFormatting sqref="C16:I21">
    <cfRule type="expression" dxfId="11" priority="16">
      <formula>MONTH(C16)&lt;&gt;MONTH($C$14)</formula>
    </cfRule>
  </conditionalFormatting>
  <conditionalFormatting sqref="C25:I30">
    <cfRule type="expression" dxfId="10" priority="5">
      <formula>MONTH(C25)&lt;&gt;MONTH($C$23)</formula>
    </cfRule>
  </conditionalFormatting>
  <conditionalFormatting sqref="C5:AG30">
    <cfRule type="containsText" dxfId="9" priority="1" operator="containsText" text="D">
      <formula>NOT(ISERROR(SEARCH("D",C5)))</formula>
    </cfRule>
  </conditionalFormatting>
  <conditionalFormatting sqref="K7:Q12">
    <cfRule type="expression" dxfId="8" priority="18">
      <formula>MONTH(K7)&lt;&gt;MONTH($K$5)</formula>
    </cfRule>
  </conditionalFormatting>
  <conditionalFormatting sqref="K16:Q21">
    <cfRule type="expression" dxfId="7" priority="14">
      <formula>MONTH(K16)&lt;&gt;MONTH($K$14)</formula>
    </cfRule>
  </conditionalFormatting>
  <conditionalFormatting sqref="K25:Q30">
    <cfRule type="expression" dxfId="6" priority="4">
      <formula>MONTH(K25)&lt;&gt;MONTH($K$23)</formula>
    </cfRule>
  </conditionalFormatting>
  <conditionalFormatting sqref="S7:Y12">
    <cfRule type="expression" dxfId="5" priority="15">
      <formula>MONTH(S7)&lt;&gt;MONTH($S$5)</formula>
    </cfRule>
  </conditionalFormatting>
  <conditionalFormatting sqref="S16:Y21">
    <cfRule type="expression" dxfId="4" priority="7">
      <formula>MONTH(S16)&lt;&gt;MONTH($S$14)</formula>
    </cfRule>
  </conditionalFormatting>
  <conditionalFormatting sqref="S25:Y30">
    <cfRule type="expression" dxfId="3" priority="3">
      <formula>MONTH(S25)&lt;&gt;MONTH($S$23)</formula>
    </cfRule>
  </conditionalFormatting>
  <conditionalFormatting sqref="AA7:AG12">
    <cfRule type="expression" dxfId="2" priority="17">
      <formula>MONTH(AA7)&lt;&gt;MONTH($AA$5)</formula>
    </cfRule>
  </conditionalFormatting>
  <conditionalFormatting sqref="AA16:AG21">
    <cfRule type="expression" dxfId="1" priority="6">
      <formula>MONTH(AA16)&lt;&gt;MONTH($AA$14)</formula>
    </cfRule>
  </conditionalFormatting>
  <conditionalFormatting sqref="AA25:AG30">
    <cfRule type="expression" dxfId="0" priority="2">
      <formula>MONTH(AA25)&lt;&gt;MONTH($AA$23)</formula>
    </cfRule>
  </conditionalFormatting>
  <dataValidations disablePrompts="1" count="1">
    <dataValidation type="list" allowBlank="1" showInputMessage="1" showErrorMessage="1" errorTitle="Opa!" error="Pra este calendário funcionar corretamente, é necessário selecionar um dia da semana na lista suspensa ou digitar na célula AE1." sqref="AD1" xr:uid="{00000000-0002-0000-0000-000000000000}">
      <formula1>"DOMINGO,SEGUNDA-FEIRA"</formula1>
    </dataValidation>
  </dataValidations>
  <printOptions horizontalCentered="1" verticalCentered="1"/>
  <pageMargins left="0.25" right="0.25" top="0.4" bottom="0.4" header="0.3" footer="0.3"/>
  <pageSetup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Year Spinner_x000a__x000a_Use the spinner to change the calendar year or type your desired year in cell Y3.">
                <anchor moveWithCells="1">
                  <from>
                    <xdr:col>33</xdr:col>
                    <xdr:colOff>30480</xdr:colOff>
                    <xdr:row>2</xdr:row>
                    <xdr:rowOff>685800</xdr:rowOff>
                  </from>
                  <to>
                    <xdr:col>33</xdr:col>
                    <xdr:colOff>175260</xdr:colOff>
                    <xdr:row>2</xdr:row>
                    <xdr:rowOff>914400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5061620-3227-43E5-A04E-AA5307E716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Calendário</vt:lpstr>
      <vt:lpstr>AnoCalendário</vt:lpstr>
      <vt:lpstr>Calendário!Area_de_impressao</vt:lpstr>
      <vt:lpstr>IníciodaSemana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alcilandio</dc:creator>
  <cp:keywords/>
  <cp:lastModifiedBy>Francysco Alcylandyo</cp:lastModifiedBy>
  <cp:lastPrinted>2017-10-21T20:17:15Z</cp:lastPrinted>
  <dcterms:created xsi:type="dcterms:W3CDTF">2017-10-21T19:47:06Z</dcterms:created>
  <dcterms:modified xsi:type="dcterms:W3CDTF">2024-06-24T15:00:25Z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TC040142049991</vt:lpwstr>
  </property>
</Properties>
</file>